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Mortuary\EWM\COVID Vaccination\COVID_variants_age_profile\"/>
    </mc:Choice>
  </mc:AlternateContent>
  <xr:revisionPtr revIDLastSave="0" documentId="13_ncr:1_{B394D689-7E06-422A-8BAB-AF69E9860C6B}" xr6:coauthVersionLast="47" xr6:coauthVersionMax="47" xr10:uidLastSave="{00000000-0000-0000-0000-000000000000}"/>
  <bookViews>
    <workbookView xWindow="-120" yWindow="-120" windowWidth="29040" windowHeight="15840" activeTab="3" xr2:uid="{BD38C0BB-7187-417E-89B6-CCAA6E33DAE4}"/>
  </bookViews>
  <sheets>
    <sheet name="By maximum age" sheetId="1" r:id="rId1"/>
    <sheet name="By ICD Code" sheetId="2" r:id="rId2"/>
    <sheet name="Figure 1" sheetId="3" r:id="rId3"/>
    <sheet name="Figure 3" sheetId="6" r:id="rId4"/>
    <sheet name="Count by age" sheetId="4" r:id="rId5"/>
    <sheet name="Rate chart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9" i="1" l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C217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C218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C220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C216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C205" i="1"/>
  <c r="W205" i="1" s="1"/>
  <c r="W214" i="2"/>
  <c r="C224" i="2"/>
  <c r="D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C225" i="2"/>
  <c r="D225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D214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C214" i="2"/>
  <c r="W213" i="2"/>
  <c r="C218" i="2"/>
  <c r="D218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C219" i="2"/>
  <c r="D219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C220" i="2"/>
  <c r="D220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C221" i="2"/>
  <c r="D221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C222" i="2"/>
  <c r="D222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C223" i="2"/>
  <c r="D223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D217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C217" i="2"/>
  <c r="W212" i="2"/>
  <c r="W211" i="2"/>
  <c r="W210" i="2"/>
  <c r="W209" i="2"/>
  <c r="W208" i="2"/>
  <c r="W207" i="2"/>
  <c r="W206" i="2"/>
  <c r="W168" i="2"/>
  <c r="W158" i="2"/>
  <c r="W156" i="2"/>
  <c r="W155" i="2"/>
  <c r="W153" i="2"/>
  <c r="W152" i="2"/>
  <c r="W150" i="2"/>
  <c r="W149" i="2"/>
  <c r="W148" i="2"/>
  <c r="W147" i="2"/>
  <c r="W146" i="2"/>
  <c r="W143" i="2"/>
  <c r="W134" i="2"/>
  <c r="W132" i="2"/>
  <c r="W131" i="2"/>
  <c r="W130" i="2"/>
  <c r="W127" i="2"/>
  <c r="W126" i="2"/>
  <c r="W125" i="2"/>
  <c r="W92" i="2"/>
  <c r="W83" i="2"/>
  <c r="W70" i="2"/>
  <c r="W61" i="2"/>
  <c r="W41" i="2"/>
  <c r="W39" i="2"/>
  <c r="W35" i="2"/>
  <c r="W34" i="2"/>
  <c r="W12" i="2"/>
  <c r="W8" i="2"/>
  <c r="W7" i="2"/>
  <c r="W190" i="2"/>
  <c r="W154" i="2"/>
  <c r="W151" i="2"/>
  <c r="W116" i="2"/>
  <c r="W88" i="2"/>
  <c r="W58" i="2"/>
  <c r="W29" i="2"/>
  <c r="W28" i="2"/>
  <c r="W25" i="2"/>
  <c r="W20" i="2"/>
  <c r="W13" i="2"/>
  <c r="W191" i="2"/>
  <c r="W169" i="2"/>
  <c r="W159" i="2"/>
  <c r="W133" i="2"/>
  <c r="W119" i="2"/>
  <c r="W79" i="2"/>
  <c r="W74" i="2"/>
  <c r="W37" i="2"/>
  <c r="W18" i="2"/>
  <c r="W17" i="2"/>
  <c r="W10" i="2"/>
  <c r="W189" i="2"/>
  <c r="W30" i="2"/>
  <c r="W27" i="2"/>
  <c r="W109" i="2"/>
  <c r="W95" i="2"/>
  <c r="W56" i="2"/>
  <c r="W55" i="2"/>
  <c r="W49" i="2"/>
  <c r="W40" i="2"/>
  <c r="W165" i="2"/>
  <c r="W108" i="2"/>
  <c r="W98" i="2"/>
  <c r="W91" i="2"/>
  <c r="W82" i="2"/>
  <c r="W54" i="2"/>
  <c r="W53" i="2"/>
  <c r="W50" i="2"/>
  <c r="W46" i="2"/>
  <c r="W19" i="2"/>
  <c r="W9" i="2"/>
  <c r="W170" i="2"/>
  <c r="W129" i="2"/>
  <c r="W96" i="2"/>
  <c r="W51" i="2"/>
  <c r="W36" i="2"/>
  <c r="W122" i="2"/>
  <c r="W121" i="2"/>
  <c r="W120" i="2"/>
  <c r="W112" i="2"/>
  <c r="W107" i="2"/>
  <c r="W63" i="2"/>
  <c r="W48" i="2"/>
  <c r="W21" i="2"/>
  <c r="W78" i="2"/>
  <c r="W101" i="2"/>
  <c r="W93" i="2"/>
  <c r="W80" i="2"/>
  <c r="W71" i="2"/>
  <c r="W45" i="2"/>
  <c r="W105" i="2"/>
  <c r="W26" i="2"/>
  <c r="W24" i="2"/>
  <c r="W15" i="2"/>
  <c r="W167" i="2"/>
  <c r="W114" i="2"/>
  <c r="W62" i="2"/>
  <c r="W42" i="2"/>
  <c r="W175" i="2"/>
  <c r="W174" i="2"/>
  <c r="W176" i="2"/>
  <c r="W140" i="2"/>
  <c r="W113" i="2"/>
  <c r="W103" i="2"/>
  <c r="W65" i="2"/>
  <c r="W22" i="2"/>
  <c r="W177" i="2"/>
  <c r="W173" i="2"/>
  <c r="W118" i="2"/>
  <c r="W110" i="2"/>
  <c r="W106" i="2"/>
  <c r="W102" i="2"/>
  <c r="W77" i="2"/>
  <c r="W66" i="2"/>
  <c r="W47" i="2"/>
  <c r="W16" i="2"/>
  <c r="W6" i="2"/>
  <c r="W164" i="2"/>
  <c r="W162" i="2"/>
  <c r="W111" i="2"/>
  <c r="W104" i="2"/>
  <c r="W84" i="2"/>
  <c r="W81" i="2"/>
  <c r="W64" i="2"/>
  <c r="W14" i="2"/>
  <c r="W4" i="2"/>
  <c r="W163" i="2"/>
  <c r="W161" i="2"/>
  <c r="W171" i="2"/>
  <c r="W115" i="2"/>
  <c r="W100" i="2"/>
  <c r="W99" i="2"/>
  <c r="W160" i="2"/>
  <c r="W124" i="2"/>
  <c r="W97" i="2"/>
  <c r="W172" i="2"/>
  <c r="W142" i="2"/>
  <c r="W123" i="2"/>
  <c r="W117" i="2"/>
  <c r="W94" i="2"/>
  <c r="W87" i="2"/>
  <c r="W44" i="2"/>
  <c r="W32" i="2"/>
  <c r="W23" i="2"/>
  <c r="W188" i="2"/>
  <c r="W187" i="2"/>
  <c r="W186" i="2"/>
  <c r="W185" i="2"/>
  <c r="W184" i="2"/>
  <c r="W183" i="2"/>
  <c r="W182" i="2"/>
  <c r="W181" i="2"/>
  <c r="W178" i="2"/>
  <c r="W201" i="2"/>
  <c r="W200" i="2"/>
  <c r="W199" i="2"/>
  <c r="W198" i="2"/>
  <c r="W197" i="2"/>
  <c r="W196" i="2"/>
  <c r="W195" i="2"/>
  <c r="W194" i="2"/>
  <c r="W193" i="2"/>
  <c r="W192" i="2"/>
  <c r="W180" i="2"/>
  <c r="W179" i="2"/>
  <c r="W166" i="2"/>
  <c r="W157" i="2"/>
  <c r="W145" i="2"/>
  <c r="W144" i="2"/>
  <c r="W141" i="2"/>
  <c r="W139" i="2"/>
  <c r="W138" i="2"/>
  <c r="W137" i="2"/>
  <c r="W136" i="2"/>
  <c r="W135" i="2"/>
  <c r="W128" i="2"/>
  <c r="W90" i="2"/>
  <c r="W89" i="2"/>
  <c r="W86" i="2"/>
  <c r="W85" i="2"/>
  <c r="W76" i="2"/>
  <c r="W75" i="2"/>
  <c r="W73" i="2"/>
  <c r="W72" i="2"/>
  <c r="W69" i="2"/>
  <c r="W68" i="2"/>
  <c r="W67" i="2"/>
  <c r="W60" i="2"/>
  <c r="W59" i="2"/>
  <c r="W57" i="2"/>
  <c r="W52" i="2"/>
  <c r="W43" i="2"/>
  <c r="W38" i="2"/>
  <c r="W33" i="2"/>
  <c r="W31" i="2"/>
  <c r="W11" i="2"/>
  <c r="W5" i="2"/>
  <c r="W3" i="2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AF3" i="1" s="1"/>
  <c r="W73" i="1"/>
  <c r="AE3" i="1" s="1"/>
  <c r="W72" i="1"/>
  <c r="W71" i="1"/>
  <c r="W70" i="1"/>
  <c r="W69" i="1"/>
  <c r="W68" i="1"/>
  <c r="W67" i="1"/>
  <c r="AD3" i="1" s="1"/>
  <c r="W66" i="1"/>
  <c r="W65" i="1"/>
  <c r="W64" i="1"/>
  <c r="W63" i="1"/>
  <c r="W62" i="1"/>
  <c r="W61" i="1"/>
  <c r="W60" i="1"/>
  <c r="W59" i="1"/>
  <c r="W58" i="1"/>
  <c r="AC3" i="1" s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AB3" i="1" s="1"/>
</calcChain>
</file>

<file path=xl/sharedStrings.xml><?xml version="1.0" encoding="utf-8"?>
<sst xmlns="http://schemas.openxmlformats.org/spreadsheetml/2006/main" count="1413" uniqueCount="434">
  <si>
    <t>ICD Code</t>
  </si>
  <si>
    <t>Diagnosis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</si>
  <si>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</si>
  <si>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</si>
  <si>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</si>
  <si>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</si>
  <si>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</si>
  <si>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</si>
  <si>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</si>
  <si>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</si>
  <si>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</si>
  <si>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</si>
  <si>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</si>
  <si>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</si>
  <si>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</si>
  <si>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</si>
  <si>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</si>
  <si>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</si>
  <si>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</si>
  <si>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</si>
  <si>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90+</t>
  </si>
  <si>
    <t>Age at maximum</t>
  </si>
  <si>
    <t>Profile</t>
  </si>
  <si>
    <t xml:space="preserve">Cholera </t>
  </si>
  <si>
    <t>&lt;1</t>
  </si>
  <si>
    <t xml:space="preserve">Other salmonella infections </t>
  </si>
  <si>
    <t xml:space="preserve">Viral and other specified intestinal infections </t>
  </si>
  <si>
    <t>Whooping cough</t>
  </si>
  <si>
    <t>Meningococcal infection</t>
  </si>
  <si>
    <t xml:space="preserve">Bartonellosis </t>
  </si>
  <si>
    <t>Yaws</t>
  </si>
  <si>
    <t xml:space="preserve">Acute poliomyelitis </t>
  </si>
  <si>
    <t>Viral meningitis</t>
  </si>
  <si>
    <t>Other viral infections of central nervous system NEC</t>
  </si>
  <si>
    <t>Unspecified viral haemorrhagic fever</t>
  </si>
  <si>
    <t xml:space="preserve">Herpesviral [herpes simplex] infections </t>
  </si>
  <si>
    <t>Varicella [chickenpox]</t>
  </si>
  <si>
    <t xml:space="preserve">Measles </t>
  </si>
  <si>
    <t>Rubella [German measles]</t>
  </si>
  <si>
    <t>Viral conjunctivitis</t>
  </si>
  <si>
    <t xml:space="preserve">Other superficial mycoses </t>
  </si>
  <si>
    <t xml:space="preserve">Candidiasis </t>
  </si>
  <si>
    <t xml:space="preserve">Unspecified parasitic disease </t>
  </si>
  <si>
    <t>Meningitis due to other and unspecified causes</t>
  </si>
  <si>
    <t>Acute nasopharyngitis [common cold]</t>
  </si>
  <si>
    <t>Acute pharyngitis</t>
  </si>
  <si>
    <t>Acute obstructive laryngitis [croup] and epiglottitis</t>
  </si>
  <si>
    <t>Acute upper respiratory infections of multiple and unspecified sites</t>
  </si>
  <si>
    <t>Acute bronchiolitis</t>
  </si>
  <si>
    <t>Staphylococcal scalded skin syndrome</t>
  </si>
  <si>
    <t xml:space="preserve">Neonatal aspiration syndromes </t>
  </si>
  <si>
    <t xml:space="preserve">Special screening exam for infectious and parasitic dis </t>
  </si>
  <si>
    <t>Contact with and exposure to communicable diseases</t>
  </si>
  <si>
    <t xml:space="preserve">Carrier of infectious disease </t>
  </si>
  <si>
    <t xml:space="preserve">Need for immunization against single bacterial diseases </t>
  </si>
  <si>
    <t xml:space="preserve">Need for immunization against certain single viral dise </t>
  </si>
  <si>
    <t xml:space="preserve">Need for immunization against other single viral diseas </t>
  </si>
  <si>
    <t xml:space="preserve">Need for immunization against other single infectious d </t>
  </si>
  <si>
    <t xml:space="preserve">Need for immunization against combinations of infect di </t>
  </si>
  <si>
    <t>Immunization not carried out</t>
  </si>
  <si>
    <t>Congenital pneumonia</t>
  </si>
  <si>
    <t>Pulmonary haemorrhage originating in the perinatal period</t>
  </si>
  <si>
    <t>Chronic respiratory disease originating in the perinatal period</t>
  </si>
  <si>
    <t>Other respiratory conditions originating in the perinatal period</t>
  </si>
  <si>
    <t>Cardiovascular disorders originating in the perinatal period</t>
  </si>
  <si>
    <t>Congenital viral diseases</t>
  </si>
  <si>
    <t>Bacterial sepsis of newborn</t>
  </si>
  <si>
    <t>Other congenital infectious and parasitic diseases</t>
  </si>
  <si>
    <t>Omphalitis of newborn with or without mild haemorrhage</t>
  </si>
  <si>
    <t>Other infections specific to the perinatal period</t>
  </si>
  <si>
    <t>Erysipeloid</t>
  </si>
  <si>
    <t>Scarlet fever</t>
  </si>
  <si>
    <t>Relapsing fevers</t>
  </si>
  <si>
    <t xml:space="preserve">Viral infection of unspecified site </t>
  </si>
  <si>
    <t>Chromomycosis and phaeomycotic abscess</t>
  </si>
  <si>
    <t xml:space="preserve">Hookworm diseases </t>
  </si>
  <si>
    <t xml:space="preserve">Other helminthiases </t>
  </si>
  <si>
    <t>Acute tonsillitis</t>
  </si>
  <si>
    <t xml:space="preserve">Postinfective and reactive arthropathies in diseases EC </t>
  </si>
  <si>
    <t xml:space="preserve">Zygomycosis </t>
  </si>
  <si>
    <t xml:space="preserve">Pediculosis and phthiriasis </t>
  </si>
  <si>
    <t xml:space="preserve">Dental caries </t>
  </si>
  <si>
    <t xml:space="preserve">Unspecified mycosis </t>
  </si>
  <si>
    <t>Other cestode infections</t>
  </si>
  <si>
    <t>Acute appendicitis</t>
  </si>
  <si>
    <t>Unspecified appendicitis</t>
  </si>
  <si>
    <t>Typhoid and paratyphoid fevers</t>
  </si>
  <si>
    <t>Respiratory tuberculosis, not confirmed bacteriologically</t>
  </si>
  <si>
    <t xml:space="preserve">Unspecified arthropod-borne viral fever </t>
  </si>
  <si>
    <t xml:space="preserve">Unspecified viral hepatitis </t>
  </si>
  <si>
    <t>Infectious mononucleosis</t>
  </si>
  <si>
    <t xml:space="preserve">Other parasitologically confirmed malaria </t>
  </si>
  <si>
    <t>Schistosomiasis [bilharziasis]</t>
  </si>
  <si>
    <t>Other appendicitis</t>
  </si>
  <si>
    <t>Other diseases of appendix</t>
  </si>
  <si>
    <t xml:space="preserve">Shigellosis </t>
  </si>
  <si>
    <t>Tuberculosis of other organs</t>
  </si>
  <si>
    <t xml:space="preserve">Other diseases caused by chlamydiae </t>
  </si>
  <si>
    <t xml:space="preserve">Acute hepatitis A </t>
  </si>
  <si>
    <t>Plasmodium vivax malaria</t>
  </si>
  <si>
    <t xml:space="preserve">Leishmaniasis </t>
  </si>
  <si>
    <t>Ascariasis</t>
  </si>
  <si>
    <t>Infections of genitourinary tract in pregnancy</t>
  </si>
  <si>
    <t>Rat-bite fevers</t>
  </si>
  <si>
    <t>Dengue</t>
  </si>
  <si>
    <t xml:space="preserve">Plasmodium malariae malaria </t>
  </si>
  <si>
    <t>Echinococcosis</t>
  </si>
  <si>
    <t>Acute sinusitis</t>
  </si>
  <si>
    <t xml:space="preserve">Infections of breast associated with childbirth </t>
  </si>
  <si>
    <t>Puerperal sepsis</t>
  </si>
  <si>
    <t>Other puerperal infections</t>
  </si>
  <si>
    <t>Trichomoniasis</t>
  </si>
  <si>
    <t xml:space="preserve">Other mosquito-borne viral fevers </t>
  </si>
  <si>
    <t xml:space="preserve">Cysticercosis </t>
  </si>
  <si>
    <t xml:space="preserve">Cutaneous abscess, furuncle and carbuncle </t>
  </si>
  <si>
    <t>Tuberculosis of nervous system</t>
  </si>
  <si>
    <t>Leptospirosis</t>
  </si>
  <si>
    <t>Leprosy [Hansen's disease]</t>
  </si>
  <si>
    <t xml:space="preserve">Unspecified malaria </t>
  </si>
  <si>
    <t xml:space="preserve">Other spirochaetal infections </t>
  </si>
  <si>
    <t>Monkeypox</t>
  </si>
  <si>
    <t xml:space="preserve">Chronic viral hepatitis </t>
  </si>
  <si>
    <t xml:space="preserve">Blastomycosis </t>
  </si>
  <si>
    <t xml:space="preserve">Plasmodium falciparum malaria </t>
  </si>
  <si>
    <t xml:space="preserve">Acute hepatitis B </t>
  </si>
  <si>
    <t>Glanders and melioidosis</t>
  </si>
  <si>
    <t>Typhus fever</t>
  </si>
  <si>
    <t xml:space="preserve">Chagas' disease </t>
  </si>
  <si>
    <t>Other fluke infections</t>
  </si>
  <si>
    <t>Trichuriasis</t>
  </si>
  <si>
    <t>Enterobiasis</t>
  </si>
  <si>
    <t xml:space="preserve">Unspecified intestinal parasitism </t>
  </si>
  <si>
    <t xml:space="preserve">Actinomycosis </t>
  </si>
  <si>
    <t xml:space="preserve">Other rickettsioses </t>
  </si>
  <si>
    <t>Cryptococcosis</t>
  </si>
  <si>
    <t xml:space="preserve">Sequelae of oth and unspec infectious and parasitic dis </t>
  </si>
  <si>
    <t xml:space="preserve">Lichen planus </t>
  </si>
  <si>
    <t>Amoebiasis</t>
  </si>
  <si>
    <t>Anthrax</t>
  </si>
  <si>
    <t>Chlamydia psittaci infection</t>
  </si>
  <si>
    <t xml:space="preserve">Q fever </t>
  </si>
  <si>
    <t xml:space="preserve">Slow virus infections of central nervous system </t>
  </si>
  <si>
    <t>Rabies</t>
  </si>
  <si>
    <t xml:space="preserve">Cytomegaloviral disease </t>
  </si>
  <si>
    <t>Coccidioidomycosis</t>
  </si>
  <si>
    <t>Mycetoma</t>
  </si>
  <si>
    <t xml:space="preserve">Toxoplasmosis </t>
  </si>
  <si>
    <t xml:space="preserve">Disorders of peritoneum in infectious diseases EC </t>
  </si>
  <si>
    <t>Spotted fever [tick-borne rickettsioses]</t>
  </si>
  <si>
    <t xml:space="preserve">Mosquito-borne viral encephalitis </t>
  </si>
  <si>
    <t xml:space="preserve">Tick-borne viral encephalitis </t>
  </si>
  <si>
    <t xml:space="preserve">Aspergillosis </t>
  </si>
  <si>
    <t>Pneumocystosis</t>
  </si>
  <si>
    <t>Infection due to other mycobacteria</t>
  </si>
  <si>
    <t>Diphtheria</t>
  </si>
  <si>
    <t>Enlarged lymph nodes</t>
  </si>
  <si>
    <t xml:space="preserve">Other protozoal intestinal diseases </t>
  </si>
  <si>
    <t>Miliary tuberculosis</t>
  </si>
  <si>
    <t>Plague</t>
  </si>
  <si>
    <t xml:space="preserve">Nocardiosis </t>
  </si>
  <si>
    <t xml:space="preserve">Viral warts </t>
  </si>
  <si>
    <t xml:space="preserve">Other acute viral hepatitis </t>
  </si>
  <si>
    <t>Strongyloidiasis</t>
  </si>
  <si>
    <t>Pneumothorax</t>
  </si>
  <si>
    <t>Lichen simplex chronicus and prurigo</t>
  </si>
  <si>
    <t>Resistance to other antibiotics</t>
  </si>
  <si>
    <t>Brucellosis</t>
  </si>
  <si>
    <t>Listeriosis</t>
  </si>
  <si>
    <t>Other tetanus</t>
  </si>
  <si>
    <t>Unspecified viral encephalitis</t>
  </si>
  <si>
    <t xml:space="preserve">Dermatophytosis </t>
  </si>
  <si>
    <t>Filariasis</t>
  </si>
  <si>
    <t>Pneumonia due to Haemophilus influenzae</t>
  </si>
  <si>
    <t>Resistance to betalactam antibiotics</t>
  </si>
  <si>
    <t xml:space="preserve">Other bacterial intestinal infections </t>
  </si>
  <si>
    <t xml:space="preserve">Other bacterial foodborne intoxications </t>
  </si>
  <si>
    <t xml:space="preserve">Diarrhoea and gastroenteritis of presumed infectious origin </t>
  </si>
  <si>
    <t xml:space="preserve">Streptococcal septicaemia </t>
  </si>
  <si>
    <t xml:space="preserve">Other septicaemia </t>
  </si>
  <si>
    <t>Erysipelas</t>
  </si>
  <si>
    <t xml:space="preserve">Bacterial infection of unspecified site </t>
  </si>
  <si>
    <t xml:space="preserve">Unspecified viral infection of central nervous system </t>
  </si>
  <si>
    <t>Zoster [herpes zoster]</t>
  </si>
  <si>
    <t xml:space="preserve">Mumps </t>
  </si>
  <si>
    <t>Histoplasmosis</t>
  </si>
  <si>
    <t xml:space="preserve">Scabies </t>
  </si>
  <si>
    <t xml:space="preserve">Myiasis </t>
  </si>
  <si>
    <t>Other infestations</t>
  </si>
  <si>
    <t xml:space="preserve">Strep and staph as cause of dis classified other chapte </t>
  </si>
  <si>
    <t xml:space="preserve">Oth bact agents as cause of dis classified to oth chapt </t>
  </si>
  <si>
    <t>Viral agents as cause of dis class to other chapters</t>
  </si>
  <si>
    <t xml:space="preserve">Other and unspecified infectious diseases </t>
  </si>
  <si>
    <t>Acute laryngitis and tracheitis</t>
  </si>
  <si>
    <t>Influenza due to identified seasonal influenza virus</t>
  </si>
  <si>
    <t>Influenza, virus not identified</t>
  </si>
  <si>
    <t>Pneumonia due to Streptococcus pneumoniae</t>
  </si>
  <si>
    <t>Pneumonia, organism unspecified</t>
  </si>
  <si>
    <t>Acute bronchitis</t>
  </si>
  <si>
    <t>Unspecified acute lower respiratory infection</t>
  </si>
  <si>
    <t>Other local infections of skin and subcutaneous tissue</t>
  </si>
  <si>
    <t>A00</t>
  </si>
  <si>
    <t>A02</t>
  </si>
  <si>
    <t>A08</t>
  </si>
  <si>
    <t>A37</t>
  </si>
  <si>
    <t>A39</t>
  </si>
  <si>
    <t>A44</t>
  </si>
  <si>
    <t>A66</t>
  </si>
  <si>
    <t>A80</t>
  </si>
  <si>
    <t>A85</t>
  </si>
  <si>
    <t>A87</t>
  </si>
  <si>
    <t>A88</t>
  </si>
  <si>
    <t>A99</t>
  </si>
  <si>
    <t>B00</t>
  </si>
  <si>
    <t>B01</t>
  </si>
  <si>
    <t>B05</t>
  </si>
  <si>
    <t>B06</t>
  </si>
  <si>
    <t>B08</t>
  </si>
  <si>
    <t>B09</t>
  </si>
  <si>
    <t>B30</t>
  </si>
  <si>
    <t>B33</t>
  </si>
  <si>
    <t>B36</t>
  </si>
  <si>
    <t>B37</t>
  </si>
  <si>
    <t>B89</t>
  </si>
  <si>
    <t>G00</t>
  </si>
  <si>
    <t>G01</t>
  </si>
  <si>
    <t>G02</t>
  </si>
  <si>
    <t>G03</t>
  </si>
  <si>
    <t>J00</t>
  </si>
  <si>
    <t>J02</t>
  </si>
  <si>
    <t>J05</t>
  </si>
  <si>
    <t>J06</t>
  </si>
  <si>
    <t>J21</t>
  </si>
  <si>
    <t>L00</t>
  </si>
  <si>
    <t>P24</t>
  </si>
  <si>
    <t>P25</t>
  </si>
  <si>
    <t>Z03</t>
  </si>
  <si>
    <t>Z11</t>
  </si>
  <si>
    <t>Z20</t>
  </si>
  <si>
    <t>Z22</t>
  </si>
  <si>
    <t>Z23</t>
  </si>
  <si>
    <t>Z24</t>
  </si>
  <si>
    <t>Z25</t>
  </si>
  <si>
    <t>Z26</t>
  </si>
  <si>
    <t>Z27</t>
  </si>
  <si>
    <t>Z28</t>
  </si>
  <si>
    <t>P23</t>
  </si>
  <si>
    <t>P26</t>
  </si>
  <si>
    <t>P27</t>
  </si>
  <si>
    <t>P28</t>
  </si>
  <si>
    <t>P29</t>
  </si>
  <si>
    <t>P35</t>
  </si>
  <si>
    <t>P36</t>
  </si>
  <si>
    <t>P37</t>
  </si>
  <si>
    <t>P38</t>
  </si>
  <si>
    <t>P39</t>
  </si>
  <si>
    <t>A26</t>
  </si>
  <si>
    <t>A38</t>
  </si>
  <si>
    <t>A68</t>
  </si>
  <si>
    <t>B34</t>
  </si>
  <si>
    <t>B43</t>
  </si>
  <si>
    <t>B76</t>
  </si>
  <si>
    <t>B83</t>
  </si>
  <si>
    <t>J03</t>
  </si>
  <si>
    <t>M03</t>
  </si>
  <si>
    <t>B46</t>
  </si>
  <si>
    <t>B85</t>
  </si>
  <si>
    <t>K02</t>
  </si>
  <si>
    <t>B48</t>
  </si>
  <si>
    <t>B49</t>
  </si>
  <si>
    <t>B71</t>
  </si>
  <si>
    <t>M01</t>
  </si>
  <si>
    <t>K35</t>
  </si>
  <si>
    <t>K37</t>
  </si>
  <si>
    <t>A01</t>
  </si>
  <si>
    <t>A94</t>
  </si>
  <si>
    <t>B19</t>
  </si>
  <si>
    <t>B27</t>
  </si>
  <si>
    <t>B53</t>
  </si>
  <si>
    <t>B65</t>
  </si>
  <si>
    <t>K36</t>
  </si>
  <si>
    <t>K38</t>
  </si>
  <si>
    <t>A03</t>
  </si>
  <si>
    <t>A18</t>
  </si>
  <si>
    <t>A74</t>
  </si>
  <si>
    <t>A98</t>
  </si>
  <si>
    <t>B15</t>
  </si>
  <si>
    <t>B51</t>
  </si>
  <si>
    <t>B55</t>
  </si>
  <si>
    <t>B60</t>
  </si>
  <si>
    <t>B77</t>
  </si>
  <si>
    <t>O23</t>
  </si>
  <si>
    <t>O98</t>
  </si>
  <si>
    <t>A25</t>
  </si>
  <si>
    <t>A97</t>
  </si>
  <si>
    <t>B52</t>
  </si>
  <si>
    <t>B67</t>
  </si>
  <si>
    <t>J01</t>
  </si>
  <si>
    <t>O91</t>
  </si>
  <si>
    <t>O85</t>
  </si>
  <si>
    <t>O86</t>
  </si>
  <si>
    <t>A59</t>
  </si>
  <si>
    <t>A92</t>
  </si>
  <si>
    <t>B69</t>
  </si>
  <si>
    <t>L02</t>
  </si>
  <si>
    <t>A17</t>
  </si>
  <si>
    <t>A27</t>
  </si>
  <si>
    <t>A30</t>
  </si>
  <si>
    <t>B54</t>
  </si>
  <si>
    <t>A69</t>
  </si>
  <si>
    <t>B04</t>
  </si>
  <si>
    <t>B18</t>
  </si>
  <si>
    <t>B40</t>
  </si>
  <si>
    <t>B50</t>
  </si>
  <si>
    <t>B16</t>
  </si>
  <si>
    <t>A24</t>
  </si>
  <si>
    <t>A75</t>
  </si>
  <si>
    <t>A93</t>
  </si>
  <si>
    <t>B57</t>
  </si>
  <si>
    <t>B66</t>
  </si>
  <si>
    <t>B79</t>
  </si>
  <si>
    <t>B80</t>
  </si>
  <si>
    <t>B82</t>
  </si>
  <si>
    <t>A42</t>
  </si>
  <si>
    <t>A79</t>
  </si>
  <si>
    <t>B45</t>
  </si>
  <si>
    <t>B94</t>
  </si>
  <si>
    <t>L43</t>
  </si>
  <si>
    <t>A06</t>
  </si>
  <si>
    <t>A22</t>
  </si>
  <si>
    <t>A70</t>
  </si>
  <si>
    <t>A78</t>
  </si>
  <si>
    <t>A81</t>
  </si>
  <si>
    <t>A82</t>
  </si>
  <si>
    <t>B25</t>
  </si>
  <si>
    <t>B38</t>
  </si>
  <si>
    <t>B47</t>
  </si>
  <si>
    <t>B58</t>
  </si>
  <si>
    <t>K67</t>
  </si>
  <si>
    <t>A48</t>
  </si>
  <si>
    <t>A77</t>
  </si>
  <si>
    <t>A83</t>
  </si>
  <si>
    <t>A84</t>
  </si>
  <si>
    <t>B44</t>
  </si>
  <si>
    <t>B59</t>
  </si>
  <si>
    <t>A31</t>
  </si>
  <si>
    <t>A36</t>
  </si>
  <si>
    <t>R59</t>
  </si>
  <si>
    <t>A07</t>
  </si>
  <si>
    <t>A19</t>
  </si>
  <si>
    <t>A20</t>
  </si>
  <si>
    <t>A43</t>
  </si>
  <si>
    <t>B07</t>
  </si>
  <si>
    <t>B17</t>
  </si>
  <si>
    <t>B78</t>
  </si>
  <si>
    <t>B98</t>
  </si>
  <si>
    <t>J93</t>
  </si>
  <si>
    <t>L28</t>
  </si>
  <si>
    <t>U83</t>
  </si>
  <si>
    <t>A15</t>
  </si>
  <si>
    <t>A23</t>
  </si>
  <si>
    <t>A28</t>
  </si>
  <si>
    <t>A32</t>
  </si>
  <si>
    <t>A35</t>
  </si>
  <si>
    <t>A86</t>
  </si>
  <si>
    <t>B35</t>
  </si>
  <si>
    <t>B74</t>
  </si>
  <si>
    <t>J14</t>
  </si>
  <si>
    <t>J17</t>
  </si>
  <si>
    <t>U82</t>
  </si>
  <si>
    <t>A04</t>
  </si>
  <si>
    <t>A05</t>
  </si>
  <si>
    <t>A09</t>
  </si>
  <si>
    <t>A40</t>
  </si>
  <si>
    <t>A41</t>
  </si>
  <si>
    <t>A46</t>
  </si>
  <si>
    <t>A49</t>
  </si>
  <si>
    <t>A89</t>
  </si>
  <si>
    <t>B02</t>
  </si>
  <si>
    <t>B26</t>
  </si>
  <si>
    <t>B39</t>
  </si>
  <si>
    <t>B86</t>
  </si>
  <si>
    <t>B87</t>
  </si>
  <si>
    <t>B88</t>
  </si>
  <si>
    <t>B95</t>
  </si>
  <si>
    <t>B96</t>
  </si>
  <si>
    <t>B97</t>
  </si>
  <si>
    <t>B99</t>
  </si>
  <si>
    <t>J04</t>
  </si>
  <si>
    <t>J09</t>
  </si>
  <si>
    <t>J10</t>
  </si>
  <si>
    <t>J11</t>
  </si>
  <si>
    <t>J12</t>
  </si>
  <si>
    <t>J13</t>
  </si>
  <si>
    <t>J15</t>
  </si>
  <si>
    <t>J16</t>
  </si>
  <si>
    <t>J18</t>
  </si>
  <si>
    <t>J20</t>
  </si>
  <si>
    <t>J22</t>
  </si>
  <si>
    <t>L08</t>
  </si>
  <si>
    <t>Age band and admission rate per 100,000 population</t>
  </si>
  <si>
    <t>Maximum rate</t>
  </si>
  <si>
    <t>Other viral encephalitis NEC</t>
  </si>
  <si>
    <t>Other viral diseases NEC</t>
  </si>
  <si>
    <t>Bacterial meningitis NEC</t>
  </si>
  <si>
    <t xml:space="preserve">Other mycoses NEC </t>
  </si>
  <si>
    <t>Other protozoal diseases NEC</t>
  </si>
  <si>
    <t>Other bacterial diseases NEC</t>
  </si>
  <si>
    <t>Other zoonot ic bacterial diseases, NEC</t>
  </si>
  <si>
    <t>Viral pneumonia, NEC</t>
  </si>
  <si>
    <t>Bacterial pneumonia, NEC</t>
  </si>
  <si>
    <t>Pneumonia due to other infectious organisms, NEC</t>
  </si>
  <si>
    <t xml:space="preserve">Other arthropod-borne viral fevers NECs </t>
  </si>
  <si>
    <t xml:space="preserve">Oth viral inf characterized skin/mucous membr les NEC </t>
  </si>
  <si>
    <t>Unspec viral inf characterized skin/mucous membr lesions</t>
  </si>
  <si>
    <t xml:space="preserve">Meningitis in other infectious and parasitic diseases </t>
  </si>
  <si>
    <t>Interstitial emphysema and related conditions in the perinatal period</t>
  </si>
  <si>
    <t xml:space="preserve">Meningitis in bacterial diseases CE </t>
  </si>
  <si>
    <t>Direct infections of joint in infectious and parasitic diseases CE</t>
  </si>
  <si>
    <t>Pneumonia in diseases CE</t>
  </si>
  <si>
    <t xml:space="preserve">Maternal infectious and parasitic diseases CE                                                           </t>
  </si>
  <si>
    <t>Medical observation and evaluation for suspected diseases</t>
  </si>
  <si>
    <t xml:space="preserve">Other specified infectious agents as the cause of diseases EC                                                                                  </t>
  </si>
  <si>
    <t>Respiratory tuberculosis, bacteriologically confirmed</t>
  </si>
  <si>
    <t>Other viral haemorrhagic fevers NEC</t>
  </si>
  <si>
    <t xml:space="preserve">Influenza due to identified zoonotic or pandemic influenza </t>
  </si>
  <si>
    <t>A16</t>
  </si>
  <si>
    <t>Unspecified pneumonia including newborn</t>
  </si>
  <si>
    <t>&lt;2</t>
  </si>
  <si>
    <t>Need for immunization against other single infectious dis</t>
  </si>
  <si>
    <t>Need for immunization against combinations of infect dis</t>
  </si>
  <si>
    <t>All</t>
  </si>
  <si>
    <t>Other zoonotic bacterial diseases, NEC</t>
  </si>
  <si>
    <t>Infections of joint in diseases CE</t>
  </si>
  <si>
    <t>Other infections of skin/subcutaneous tissue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</si>
</sst>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2" fontId="3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164" fontId="3" fillId="0" borderId="0" xfId="0" applyNumberFormat="1" applyFont="1"/>
    <xf numFmtId="164" fontId="0" fillId="0" borderId="0" xfId="0" applyNumberFormat="1"/>
    <xf numFmtId="165" fontId="3" fillId="0" borderId="0" xfId="0" applyNumberFormat="1" applyFont="1"/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quotePrefix="1" applyNumberFormat="1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1" fillId="0" borderId="6" xfId="0" applyFont="1" applyBorder="1"/>
    <xf numFmtId="16" fontId="4" fillId="0" borderId="6" xfId="0" quotePrefix="1" applyNumberFormat="1" applyFont="1" applyBorder="1"/>
    <xf numFmtId="17" fontId="4" fillId="0" borderId="6" xfId="0" quotePrefix="1" applyNumberFormat="1" applyFont="1" applyBorder="1"/>
    <xf numFmtId="1" fontId="4" fillId="0" borderId="6" xfId="0" quotePrefix="1" applyNumberFormat="1" applyFont="1" applyBorder="1"/>
    <xf numFmtId="3" fontId="0" fillId="0" borderId="0" xfId="0" applyNumberFormat="1"/>
    <xf numFmtId="3" fontId="0" fillId="0" borderId="0" xfId="0" applyNumberForma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1" fontId="4" fillId="0" borderId="2" xfId="0" applyNumberFormat="1" applyFont="1" applyBorder="1" applyAlignment="1">
      <alignment horizontal="center" wrapText="1"/>
    </xf>
    <xf numFmtId="1" fontId="4" fillId="0" borderId="5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'By ICD Code'!$C$216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1"/>
            </a:solidFill>
            <a:ln>
              <a:noFill/>
              <a:prstDash val="sysDash"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Code'!$C$217:$C$222,'By ICD Code'!$C$225)</c:f>
              <c:numCache>
                <c:formatCode>0.0</c:formatCode>
                <c:ptCount val="7"/>
                <c:pt idx="0">
                  <c:v>0.31562666159148256</c:v>
                </c:pt>
                <c:pt idx="1">
                  <c:v>3.4504973067589574E-2</c:v>
                </c:pt>
                <c:pt idx="2">
                  <c:v>0.13878811155653378</c:v>
                </c:pt>
                <c:pt idx="3">
                  <c:v>6.3132879584236051E-2</c:v>
                </c:pt>
                <c:pt idx="4">
                  <c:v>0.30055871244711951</c:v>
                </c:pt>
                <c:pt idx="5">
                  <c:v>0.10043710053316482</c:v>
                </c:pt>
                <c:pt idx="6">
                  <c:v>2.561398613363567E-2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15-47E3-BD30-44778ED86106}"/>
            </c:ext>
          </c:extLst>
        </c:ser>
        <c:ser>
          <c:idx val="1"/>
          <c:order val="1"/>
          <c:tx>
            <c:strRef>
              <c:f>'By ICD Code'!$D$216</c:f>
              <c:strCache>
                <c:ptCount val="1"/>
                <c:pt idx="0">
                  <c:v>1-4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Code'!$D$217:$D$222,'By ICD Code'!$D$225)</c:f>
              <c:numCache>
                <c:formatCode>0.0</c:formatCode>
                <c:ptCount val="7"/>
                <c:pt idx="0">
                  <c:v>0.27469982099579876</c:v>
                </c:pt>
                <c:pt idx="1">
                  <c:v>2.7548812593046968E-2</c:v>
                </c:pt>
                <c:pt idx="2">
                  <c:v>5.1206676156092014E-2</c:v>
                </c:pt>
                <c:pt idx="3">
                  <c:v>4.6570012254852626E-2</c:v>
                </c:pt>
                <c:pt idx="4">
                  <c:v>0.17360251739669272</c:v>
                </c:pt>
                <c:pt idx="5">
                  <c:v>7.9498479739664493E-2</c:v>
                </c:pt>
                <c:pt idx="6">
                  <c:v>1.4621828353157243E-2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15-47E3-BD30-44778ED86106}"/>
            </c:ext>
          </c:extLst>
        </c:ser>
        <c:ser>
          <c:idx val="2"/>
          <c:order val="2"/>
          <c:tx>
            <c:strRef>
              <c:f>'By ICD Code'!$E$216</c:f>
              <c:strCache>
                <c:ptCount val="1"/>
                <c:pt idx="0">
                  <c:v>5-9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Code'!$E$217:$E$222,'By ICD Code'!$E$225)</c:f>
              <c:numCache>
                <c:formatCode>0.0</c:formatCode>
                <c:ptCount val="7"/>
                <c:pt idx="0">
                  <c:v>4.8199698037645559E-2</c:v>
                </c:pt>
                <c:pt idx="1">
                  <c:v>6.6354056972508998E-3</c:v>
                </c:pt>
                <c:pt idx="2">
                  <c:v>1.4305404660209929E-2</c:v>
                </c:pt>
                <c:pt idx="3">
                  <c:v>2.2122068000615964E-2</c:v>
                </c:pt>
                <c:pt idx="4">
                  <c:v>8.430641574194063E-2</c:v>
                </c:pt>
                <c:pt idx="5">
                  <c:v>2.3200886811043708E-2</c:v>
                </c:pt>
                <c:pt idx="6">
                  <c:v>4.0134721740461782E-3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15-47E3-BD30-44778ED86106}"/>
            </c:ext>
          </c:extLst>
        </c:ser>
        <c:ser>
          <c:idx val="3"/>
          <c:order val="3"/>
          <c:tx>
            <c:strRef>
              <c:f>'By ICD Code'!$F$216</c:f>
              <c:strCache>
                <c:ptCount val="1"/>
                <c:pt idx="0">
                  <c:v>10-14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Code'!$F$217:$F$222,'By ICD Code'!$F$225)</c:f>
              <c:numCache>
                <c:formatCode>0.0</c:formatCode>
                <c:ptCount val="7"/>
                <c:pt idx="0">
                  <c:v>2.0511133631957962E-2</c:v>
                </c:pt>
                <c:pt idx="1">
                  <c:v>4.0083540923918602E-3</c:v>
                </c:pt>
                <c:pt idx="2">
                  <c:v>9.3630845998172903E-3</c:v>
                </c:pt>
                <c:pt idx="3">
                  <c:v>1.6696339477608679E-2</c:v>
                </c:pt>
                <c:pt idx="4">
                  <c:v>0.15464230088447797</c:v>
                </c:pt>
                <c:pt idx="5">
                  <c:v>3.0293124623282312E-2</c:v>
                </c:pt>
                <c:pt idx="6">
                  <c:v>1.9051957879342497E-3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15-47E3-BD30-44778ED86106}"/>
            </c:ext>
          </c:extLst>
        </c:ser>
        <c:ser>
          <c:idx val="4"/>
          <c:order val="4"/>
          <c:tx>
            <c:strRef>
              <c:f>'By ICD Code'!$G$216</c:f>
              <c:strCache>
                <c:ptCount val="1"/>
                <c:pt idx="0">
                  <c:v>15-19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Code'!$G$217:$G$222,'By ICD Code'!$G$225)</c:f>
              <c:numCache>
                <c:formatCode>0.0</c:formatCode>
                <c:ptCount val="7"/>
                <c:pt idx="0">
                  <c:v>2.1056166326002337E-2</c:v>
                </c:pt>
                <c:pt idx="1">
                  <c:v>1.5493825244064667E-2</c:v>
                </c:pt>
                <c:pt idx="2">
                  <c:v>1.4497725162753513E-2</c:v>
                </c:pt>
                <c:pt idx="3">
                  <c:v>2.3143015440299234E-2</c:v>
                </c:pt>
                <c:pt idx="4">
                  <c:v>0.10306065136483016</c:v>
                </c:pt>
                <c:pt idx="5">
                  <c:v>3.1647173000217833E-2</c:v>
                </c:pt>
                <c:pt idx="6">
                  <c:v>3.9777595680689478E-3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15-47E3-BD30-44778ED86106}"/>
            </c:ext>
          </c:extLst>
        </c:ser>
        <c:ser>
          <c:idx val="5"/>
          <c:order val="5"/>
          <c:tx>
            <c:strRef>
              <c:f>'By ICD Code'!$H$216</c:f>
              <c:strCache>
                <c:ptCount val="1"/>
                <c:pt idx="0">
                  <c:v>20-24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Code'!$H$217:$H$222,'By ICD Code'!$H$225)</c:f>
              <c:numCache>
                <c:formatCode>0.0</c:formatCode>
                <c:ptCount val="7"/>
                <c:pt idx="0">
                  <c:v>1.8379876042661458E-2</c:v>
                </c:pt>
                <c:pt idx="1">
                  <c:v>2.3814244227981379E-2</c:v>
                </c:pt>
                <c:pt idx="2">
                  <c:v>1.7073177495290172E-2</c:v>
                </c:pt>
                <c:pt idx="3">
                  <c:v>2.5629862537155556E-2</c:v>
                </c:pt>
                <c:pt idx="4">
                  <c:v>3.9601445789462141E-2</c:v>
                </c:pt>
                <c:pt idx="5">
                  <c:v>2.8121262944652448E-2</c:v>
                </c:pt>
                <c:pt idx="6">
                  <c:v>5.3005669645216358E-3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15-47E3-BD30-44778ED86106}"/>
            </c:ext>
          </c:extLst>
        </c:ser>
        <c:ser>
          <c:idx val="8"/>
          <c:order val="6"/>
          <c:tx>
            <c:strRef>
              <c:f>'By ICD Code'!$I$216</c:f>
              <c:strCache>
                <c:ptCount val="1"/>
                <c:pt idx="0">
                  <c:v>25-29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Code'!$I$217:$I$222,'By ICD Code'!$I$225)</c:f>
              <c:numCache>
                <c:formatCode>0.0</c:formatCode>
                <c:ptCount val="7"/>
                <c:pt idx="0">
                  <c:v>1.9617437736003777E-2</c:v>
                </c:pt>
                <c:pt idx="1">
                  <c:v>3.0553762969787356E-2</c:v>
                </c:pt>
                <c:pt idx="2">
                  <c:v>1.6324669244180752E-2</c:v>
                </c:pt>
                <c:pt idx="3">
                  <c:v>2.8987239975407642E-2</c:v>
                </c:pt>
                <c:pt idx="4">
                  <c:v>3.6536665645080089E-2</c:v>
                </c:pt>
                <c:pt idx="5">
                  <c:v>3.0523460214010398E-2</c:v>
                </c:pt>
                <c:pt idx="6">
                  <c:v>6.9045308764122647E-3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15-47E3-BD30-44778ED86106}"/>
            </c:ext>
          </c:extLst>
        </c:ser>
        <c:ser>
          <c:idx val="6"/>
          <c:order val="7"/>
          <c:tx>
            <c:strRef>
              <c:f>'By ICD Code'!$J$216</c:f>
              <c:strCache>
                <c:ptCount val="1"/>
                <c:pt idx="0">
                  <c:v>30-34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Code'!$J$217:$J$222,'By ICD Code'!$J$225)</c:f>
              <c:numCache>
                <c:formatCode>0.0</c:formatCode>
                <c:ptCount val="7"/>
                <c:pt idx="0">
                  <c:v>2.9477659528626774E-2</c:v>
                </c:pt>
                <c:pt idx="1">
                  <c:v>5.219450643663278E-2</c:v>
                </c:pt>
                <c:pt idx="2">
                  <c:v>4.4637466652295794E-2</c:v>
                </c:pt>
                <c:pt idx="3">
                  <c:v>3.746331592143886E-2</c:v>
                </c:pt>
                <c:pt idx="4">
                  <c:v>0.3765746505716886</c:v>
                </c:pt>
                <c:pt idx="5">
                  <c:v>5.9850348229270045E-2</c:v>
                </c:pt>
                <c:pt idx="6">
                  <c:v>8.8528767625453593E-3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C15-47E3-BD30-44778ED86106}"/>
            </c:ext>
          </c:extLst>
        </c:ser>
        <c:ser>
          <c:idx val="7"/>
          <c:order val="8"/>
          <c:tx>
            <c:strRef>
              <c:f>'By ICD Code'!$K$216</c:f>
              <c:strCache>
                <c:ptCount val="1"/>
                <c:pt idx="0">
                  <c:v>35-39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Code'!$K$217:$K$222,'By ICD Code'!$K$225)</c:f>
              <c:numCache>
                <c:formatCode>0.0</c:formatCode>
                <c:ptCount val="7"/>
                <c:pt idx="0">
                  <c:v>3.4011137580644467E-2</c:v>
                </c:pt>
                <c:pt idx="1">
                  <c:v>7.8025125917699584E-2</c:v>
                </c:pt>
                <c:pt idx="2">
                  <c:v>4.3572684124389222E-2</c:v>
                </c:pt>
                <c:pt idx="3">
                  <c:v>4.2571859208896175E-2</c:v>
                </c:pt>
                <c:pt idx="4">
                  <c:v>6.1448278457325312E-2</c:v>
                </c:pt>
                <c:pt idx="5">
                  <c:v>7.897710632051555E-2</c:v>
                </c:pt>
                <c:pt idx="6">
                  <c:v>1.1750298136026164E-2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C15-47E3-BD30-44778ED86106}"/>
            </c:ext>
          </c:extLst>
        </c:ser>
        <c:ser>
          <c:idx val="9"/>
          <c:order val="9"/>
          <c:tx>
            <c:strRef>
              <c:f>'By ICD Code'!$L$216</c:f>
              <c:strCache>
                <c:ptCount val="1"/>
                <c:pt idx="0">
                  <c:v>40-44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Code'!$L$217:$L$222,'By ICD Code'!$L$225)</c:f>
              <c:numCache>
                <c:formatCode>0.0</c:formatCode>
                <c:ptCount val="7"/>
                <c:pt idx="0">
                  <c:v>5.0231396122436878E-2</c:v>
                </c:pt>
                <c:pt idx="1">
                  <c:v>9.297527500454858E-2</c:v>
                </c:pt>
                <c:pt idx="2">
                  <c:v>8.1796309549727511E-2</c:v>
                </c:pt>
                <c:pt idx="3">
                  <c:v>6.2457121556940519E-2</c:v>
                </c:pt>
                <c:pt idx="4">
                  <c:v>0.14101371878989324</c:v>
                </c:pt>
                <c:pt idx="5">
                  <c:v>9.2561603431800171E-2</c:v>
                </c:pt>
                <c:pt idx="6">
                  <c:v>1.4724127648285391E-2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C15-47E3-BD30-44778ED86106}"/>
            </c:ext>
          </c:extLst>
        </c:ser>
        <c:ser>
          <c:idx val="10"/>
          <c:order val="10"/>
          <c:tx>
            <c:strRef>
              <c:f>'By ICD Code'!$M$216</c:f>
              <c:strCache>
                <c:ptCount val="1"/>
                <c:pt idx="0">
                  <c:v>45-49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Code'!$M$217:$M$222,'By ICD Code'!$M$225)</c:f>
              <c:numCache>
                <c:formatCode>0.0</c:formatCode>
                <c:ptCount val="7"/>
                <c:pt idx="0">
                  <c:v>6.6173243699897036E-2</c:v>
                </c:pt>
                <c:pt idx="1">
                  <c:v>0.1214938397890846</c:v>
                </c:pt>
                <c:pt idx="2">
                  <c:v>8.3693664810187099E-2</c:v>
                </c:pt>
                <c:pt idx="3">
                  <c:v>7.0963431990368128E-2</c:v>
                </c:pt>
                <c:pt idx="4">
                  <c:v>0.10124804754082892</c:v>
                </c:pt>
                <c:pt idx="5">
                  <c:v>0.16301767195289488</c:v>
                </c:pt>
                <c:pt idx="6">
                  <c:v>1.9298997889881788E-2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C15-47E3-BD30-44778ED86106}"/>
            </c:ext>
          </c:extLst>
        </c:ser>
        <c:ser>
          <c:idx val="11"/>
          <c:order val="11"/>
          <c:tx>
            <c:strRef>
              <c:f>'By ICD Code'!$N$216</c:f>
              <c:strCache>
                <c:ptCount val="1"/>
                <c:pt idx="0">
                  <c:v>50-54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Code'!$N$217:$N$222,'By ICD Code'!$N$225)</c:f>
              <c:numCache>
                <c:formatCode>0.0</c:formatCode>
                <c:ptCount val="7"/>
                <c:pt idx="0">
                  <c:v>8.7500178089865099E-2</c:v>
                </c:pt>
                <c:pt idx="1">
                  <c:v>0.14054560881107891</c:v>
                </c:pt>
                <c:pt idx="2">
                  <c:v>0.11752963438532506</c:v>
                </c:pt>
                <c:pt idx="3">
                  <c:v>9.3763875133680369E-2</c:v>
                </c:pt>
                <c:pt idx="4">
                  <c:v>0.16957080433000915</c:v>
                </c:pt>
                <c:pt idx="5">
                  <c:v>0.23411647752006795</c:v>
                </c:pt>
                <c:pt idx="6">
                  <c:v>2.6745833865958569E-2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C15-47E3-BD30-44778ED86106}"/>
            </c:ext>
          </c:extLst>
        </c:ser>
        <c:ser>
          <c:idx val="12"/>
          <c:order val="12"/>
          <c:tx>
            <c:strRef>
              <c:f>'By ICD Code'!$O$216</c:f>
              <c:strCache>
                <c:ptCount val="1"/>
                <c:pt idx="0">
                  <c:v>55-59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Code'!$O$217:$O$222,'By ICD Code'!$O$225)</c:f>
              <c:numCache>
                <c:formatCode>0.0</c:formatCode>
                <c:ptCount val="7"/>
                <c:pt idx="0">
                  <c:v>0.12056988867492541</c:v>
                </c:pt>
                <c:pt idx="1">
                  <c:v>0.18662045935389629</c:v>
                </c:pt>
                <c:pt idx="2">
                  <c:v>0.16111929723900337</c:v>
                </c:pt>
                <c:pt idx="3">
                  <c:v>0.12799246914619605</c:v>
                </c:pt>
                <c:pt idx="4">
                  <c:v>0.26763672981726738</c:v>
                </c:pt>
                <c:pt idx="5">
                  <c:v>0.34473369261804659</c:v>
                </c:pt>
                <c:pt idx="6">
                  <c:v>3.9506301765082651E-2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C15-47E3-BD30-44778ED86106}"/>
            </c:ext>
          </c:extLst>
        </c:ser>
        <c:ser>
          <c:idx val="13"/>
          <c:order val="13"/>
          <c:tx>
            <c:strRef>
              <c:f>'By ICD Code'!$P$216</c:f>
              <c:strCache>
                <c:ptCount val="1"/>
                <c:pt idx="0">
                  <c:v>60-64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Code'!$P$217:$P$222,'By ICD Code'!$P$225)</c:f>
              <c:numCache>
                <c:formatCode>0.0</c:formatCode>
                <c:ptCount val="7"/>
                <c:pt idx="0">
                  <c:v>0.15212140264417354</c:v>
                </c:pt>
                <c:pt idx="1">
                  <c:v>0.24864791197604996</c:v>
                </c:pt>
                <c:pt idx="2">
                  <c:v>0.26384444757883702</c:v>
                </c:pt>
                <c:pt idx="3">
                  <c:v>0.189056586594186</c:v>
                </c:pt>
                <c:pt idx="4">
                  <c:v>0.35299178558385214</c:v>
                </c:pt>
                <c:pt idx="5">
                  <c:v>0.3671935668178124</c:v>
                </c:pt>
                <c:pt idx="6">
                  <c:v>6.0884795253097999E-2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C15-47E3-BD30-44778ED86106}"/>
            </c:ext>
          </c:extLst>
        </c:ser>
        <c:ser>
          <c:idx val="14"/>
          <c:order val="14"/>
          <c:tx>
            <c:strRef>
              <c:f>'By ICD Code'!$Q$216</c:f>
              <c:strCache>
                <c:ptCount val="1"/>
                <c:pt idx="0">
                  <c:v>65-69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Code'!$Q$217:$Q$222,'By ICD Code'!$Q$225)</c:f>
              <c:numCache>
                <c:formatCode>0.0</c:formatCode>
                <c:ptCount val="7"/>
                <c:pt idx="0">
                  <c:v>0.17513932205320512</c:v>
                </c:pt>
                <c:pt idx="1">
                  <c:v>0.30483255140970822</c:v>
                </c:pt>
                <c:pt idx="2">
                  <c:v>0.40748273015523495</c:v>
                </c:pt>
                <c:pt idx="3">
                  <c:v>0.27739882311968378</c:v>
                </c:pt>
                <c:pt idx="4">
                  <c:v>0.61278834848637043</c:v>
                </c:pt>
                <c:pt idx="5">
                  <c:v>0.59202060434663029</c:v>
                </c:pt>
                <c:pt idx="6">
                  <c:v>9.47593652878575E-2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C15-47E3-BD30-44778ED86106}"/>
            </c:ext>
          </c:extLst>
        </c:ser>
        <c:ser>
          <c:idx val="15"/>
          <c:order val="15"/>
          <c:tx>
            <c:strRef>
              <c:f>'By ICD Code'!$R$216</c:f>
              <c:strCache>
                <c:ptCount val="1"/>
                <c:pt idx="0">
                  <c:v>70-74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Code'!$R$217:$R$222,'By ICD Code'!$R$225)</c:f>
              <c:numCache>
                <c:formatCode>0.0</c:formatCode>
                <c:ptCount val="7"/>
                <c:pt idx="0">
                  <c:v>0.24599217211356431</c:v>
                </c:pt>
                <c:pt idx="1">
                  <c:v>0.36322195521041217</c:v>
                </c:pt>
                <c:pt idx="2">
                  <c:v>0.62725656681597852</c:v>
                </c:pt>
                <c:pt idx="3">
                  <c:v>0.3941564550199283</c:v>
                </c:pt>
                <c:pt idx="4">
                  <c:v>0.88200933837600459</c:v>
                </c:pt>
                <c:pt idx="5">
                  <c:v>0.71610730456042204</c:v>
                </c:pt>
                <c:pt idx="6">
                  <c:v>0.1470406460387001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C15-47E3-BD30-44778ED86106}"/>
            </c:ext>
          </c:extLst>
        </c:ser>
        <c:ser>
          <c:idx val="16"/>
          <c:order val="16"/>
          <c:tx>
            <c:strRef>
              <c:f>'By ICD Code'!$S$216</c:f>
              <c:strCache>
                <c:ptCount val="1"/>
                <c:pt idx="0">
                  <c:v>75-79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Code'!$S$217:$S$222,'By ICD Code'!$S$225)</c:f>
              <c:numCache>
                <c:formatCode>0.0</c:formatCode>
                <c:ptCount val="7"/>
                <c:pt idx="0">
                  <c:v>0.36184982246810687</c:v>
                </c:pt>
                <c:pt idx="1">
                  <c:v>0.48410345413500405</c:v>
                </c:pt>
                <c:pt idx="2">
                  <c:v>0.7496493608369178</c:v>
                </c:pt>
                <c:pt idx="3">
                  <c:v>0.55569993703789211</c:v>
                </c:pt>
                <c:pt idx="4">
                  <c:v>0.82094217751411636</c:v>
                </c:pt>
                <c:pt idx="5">
                  <c:v>0.96170528244577014</c:v>
                </c:pt>
                <c:pt idx="6">
                  <c:v>0.25025595264615691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C15-47E3-BD30-44778ED86106}"/>
            </c:ext>
          </c:extLst>
        </c:ser>
        <c:ser>
          <c:idx val="17"/>
          <c:order val="17"/>
          <c:tx>
            <c:strRef>
              <c:f>'By ICD Code'!$T$216</c:f>
              <c:strCache>
                <c:ptCount val="1"/>
                <c:pt idx="0">
                  <c:v>80-84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Code'!$T$217:$T$222,'By ICD Code'!$T$225)</c:f>
              <c:numCache>
                <c:formatCode>0.0</c:formatCode>
                <c:ptCount val="7"/>
                <c:pt idx="0">
                  <c:v>0.49573478742548399</c:v>
                </c:pt>
                <c:pt idx="1">
                  <c:v>0.58772976164096358</c:v>
                </c:pt>
                <c:pt idx="2">
                  <c:v>0.82211259661942271</c:v>
                </c:pt>
                <c:pt idx="3">
                  <c:v>0.70533574579450653</c:v>
                </c:pt>
                <c:pt idx="4">
                  <c:v>0.7813871296050825</c:v>
                </c:pt>
                <c:pt idx="5">
                  <c:v>0.7543309678035186</c:v>
                </c:pt>
                <c:pt idx="6">
                  <c:v>0.40124636365216737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C15-47E3-BD30-44778ED86106}"/>
            </c:ext>
          </c:extLst>
        </c:ser>
        <c:ser>
          <c:idx val="18"/>
          <c:order val="18"/>
          <c:tx>
            <c:strRef>
              <c:f>'By ICD Code'!$U$216</c:f>
              <c:strCache>
                <c:ptCount val="1"/>
                <c:pt idx="0">
                  <c:v>85-89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Code'!$U$217:$U$222,'By ICD Code'!$U$225)</c:f>
              <c:numCache>
                <c:formatCode>0.0</c:formatCode>
                <c:ptCount val="7"/>
                <c:pt idx="0">
                  <c:v>0.71573611208397192</c:v>
                </c:pt>
                <c:pt idx="1">
                  <c:v>0.75574538924205859</c:v>
                </c:pt>
                <c:pt idx="2">
                  <c:v>1</c:v>
                </c:pt>
                <c:pt idx="3">
                  <c:v>0.85954032394790136</c:v>
                </c:pt>
                <c:pt idx="4">
                  <c:v>0.5020984666152104</c:v>
                </c:pt>
                <c:pt idx="5">
                  <c:v>1</c:v>
                </c:pt>
                <c:pt idx="6">
                  <c:v>0.64416630014680465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C15-47E3-BD30-44778ED86106}"/>
            </c:ext>
          </c:extLst>
        </c:ser>
        <c:ser>
          <c:idx val="19"/>
          <c:order val="19"/>
          <c:tx>
            <c:strRef>
              <c:f>'By ICD Code'!$V$216</c:f>
              <c:strCache>
                <c:ptCount val="1"/>
                <c:pt idx="0">
                  <c:v>90+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('By ICD Code'!$B$217:$B$222,'By ICD Code'!$B$225)</c:f>
              <c:strCache>
                <c:ptCount val="7"/>
                <c:pt idx="0">
                  <c:v>Viral pneumonia, NEC</c:v>
                </c:pt>
                <c:pt idx="1">
                  <c:v>Pneumonia due to Streptococcus pneumoniae</c:v>
                </c:pt>
                <c:pt idx="2">
                  <c:v>Pneumonia due to Haemophilus influenzae</c:v>
                </c:pt>
                <c:pt idx="3">
                  <c:v>Bacterial pneumonia, NEC</c:v>
                </c:pt>
                <c:pt idx="4">
                  <c:v>Pneumonia due to other infectious organisms, NEC</c:v>
                </c:pt>
                <c:pt idx="5">
                  <c:v>Pneumonia in diseases CE</c:v>
                </c:pt>
                <c:pt idx="6">
                  <c:v>Unspecified pneumonia including newborn</c:v>
                </c:pt>
              </c:strCache>
            </c:strRef>
          </c:cat>
          <c:val>
            <c:numRef>
              <c:f>('By ICD Code'!$V$217:$V$222,'By ICD Code'!$V$225)</c:f>
              <c:numCache>
                <c:formatCode>0.0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0.93414944496947838</c:v>
                </c:pt>
                <c:pt idx="3">
                  <c:v>1</c:v>
                </c:pt>
                <c:pt idx="4">
                  <c:v>1</c:v>
                </c:pt>
                <c:pt idx="5">
                  <c:v>0.32264495495527973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AC15-47E3-BD30-44778ED86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0664216"/>
        <c:axId val="530662056"/>
      </c:barChart>
      <c:catAx>
        <c:axId val="530664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662056"/>
        <c:crosses val="autoZero"/>
        <c:auto val="1"/>
        <c:lblAlgn val="ctr"/>
        <c:lblOffset val="100"/>
        <c:noMultiLvlLbl val="0"/>
      </c:catAx>
      <c:valAx>
        <c:axId val="53066205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Rate of admissions relative to the age for maximum admissions</a:t>
                </a:r>
              </a:p>
            </c:rich>
          </c:tx>
          <c:layout>
            <c:manualLayout>
              <c:xMode val="edge"/>
              <c:yMode val="edge"/>
              <c:x val="4.097222244626106E-3"/>
              <c:y val="0.131958056293250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664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1932727942982985E-2"/>
          <c:y val="0.96583678793083183"/>
          <c:w val="0.89999995479575257"/>
          <c:h val="3.3911306917786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'By maximum age'!$B$216</c:f>
              <c:strCache>
                <c:ptCount val="1"/>
                <c:pt idx="0">
                  <c:v>Viral and other specified intestinal infections </c:v>
                </c:pt>
              </c:strCache>
            </c:strRef>
          </c:tx>
          <c:spPr>
            <a:ln w="2222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'By maximum age'!$C$215:$V$215</c:f>
              <c:strCache>
                <c:ptCount val="20"/>
                <c:pt idx="0">
                  <c:v>0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90+</c:v>
                </c:pt>
              </c:strCache>
            </c:strRef>
          </c:cat>
          <c:val>
            <c:numRef>
              <c:f>'By maximum age'!$C$216:$V$216</c:f>
              <c:numCache>
                <c:formatCode>0.0</c:formatCode>
                <c:ptCount val="20"/>
                <c:pt idx="0">
                  <c:v>1</c:v>
                </c:pt>
                <c:pt idx="1">
                  <c:v>0.37904849317043227</c:v>
                </c:pt>
                <c:pt idx="2">
                  <c:v>0.14183941043208567</c:v>
                </c:pt>
                <c:pt idx="3">
                  <c:v>5.7003314756164221E-2</c:v>
                </c:pt>
                <c:pt idx="4">
                  <c:v>5.2461422317903954E-2</c:v>
                </c:pt>
                <c:pt idx="5">
                  <c:v>4.0316594483181159E-2</c:v>
                </c:pt>
                <c:pt idx="6">
                  <c:v>3.7841133391415462E-2</c:v>
                </c:pt>
                <c:pt idx="7">
                  <c:v>3.494891330569954E-2</c:v>
                </c:pt>
                <c:pt idx="8">
                  <c:v>2.8819093563123083E-2</c:v>
                </c:pt>
                <c:pt idx="9">
                  <c:v>2.7319327228905378E-2</c:v>
                </c:pt>
                <c:pt idx="10">
                  <c:v>3.021778374049184E-2</c:v>
                </c:pt>
                <c:pt idx="11">
                  <c:v>3.2422240910753547E-2</c:v>
                </c:pt>
                <c:pt idx="12">
                  <c:v>3.7659986031341061E-2</c:v>
                </c:pt>
                <c:pt idx="13">
                  <c:v>4.7208068036043098E-2</c:v>
                </c:pt>
                <c:pt idx="14">
                  <c:v>5.893607597112676E-2</c:v>
                </c:pt>
                <c:pt idx="15">
                  <c:v>7.396600105573059E-2</c:v>
                </c:pt>
                <c:pt idx="16">
                  <c:v>0.11734979526308899</c:v>
                </c:pt>
                <c:pt idx="17">
                  <c:v>0.17563839721104024</c:v>
                </c:pt>
                <c:pt idx="18">
                  <c:v>0.24453648282540538</c:v>
                </c:pt>
                <c:pt idx="19">
                  <c:v>0.30889673982874666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47-409A-BE12-A742D9C56839}"/>
            </c:ext>
          </c:extLst>
        </c:ser>
        <c:ser>
          <c:idx val="1"/>
          <c:order val="1"/>
          <c:tx>
            <c:strRef>
              <c:f>'By maximum age'!$B$217</c:f>
              <c:strCache>
                <c:ptCount val="1"/>
                <c:pt idx="0">
                  <c:v>Other infections of skin/subcutaneous tissue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'By maximum age'!$C$215:$V$215</c:f>
              <c:strCache>
                <c:ptCount val="20"/>
                <c:pt idx="0">
                  <c:v>0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90+</c:v>
                </c:pt>
              </c:strCache>
            </c:strRef>
          </c:cat>
          <c:val>
            <c:numRef>
              <c:f>'By maximum age'!$C$217:$V$217</c:f>
              <c:numCache>
                <c:formatCode>0.0</c:formatCode>
                <c:ptCount val="20"/>
                <c:pt idx="0">
                  <c:v>0.91510790104422957</c:v>
                </c:pt>
                <c:pt idx="1">
                  <c:v>0.27435649120442535</c:v>
                </c:pt>
                <c:pt idx="2">
                  <c:v>0.12311591995826179</c:v>
                </c:pt>
                <c:pt idx="3">
                  <c:v>0.10387588897795744</c:v>
                </c:pt>
                <c:pt idx="4">
                  <c:v>0.1302091471823151</c:v>
                </c:pt>
                <c:pt idx="5">
                  <c:v>0.13497576109617501</c:v>
                </c:pt>
                <c:pt idx="6">
                  <c:v>0.15240141373820601</c:v>
                </c:pt>
                <c:pt idx="7">
                  <c:v>0.17600233884093971</c:v>
                </c:pt>
                <c:pt idx="8">
                  <c:v>0.19442308513449896</c:v>
                </c:pt>
                <c:pt idx="9">
                  <c:v>0.21120687522697396</c:v>
                </c:pt>
                <c:pt idx="10">
                  <c:v>0.23906563781143386</c:v>
                </c:pt>
                <c:pt idx="11">
                  <c:v>0.26295795073379896</c:v>
                </c:pt>
                <c:pt idx="12">
                  <c:v>0.29209431955921578</c:v>
                </c:pt>
                <c:pt idx="13">
                  <c:v>0.32910627646918511</c:v>
                </c:pt>
                <c:pt idx="14">
                  <c:v>0.34345625582605682</c:v>
                </c:pt>
                <c:pt idx="15">
                  <c:v>0.39376948894538161</c:v>
                </c:pt>
                <c:pt idx="16">
                  <c:v>0.48613485677312779</c:v>
                </c:pt>
                <c:pt idx="17">
                  <c:v>0.63611159771936399</c:v>
                </c:pt>
                <c:pt idx="18">
                  <c:v>0.80354350897937943</c:v>
                </c:pt>
                <c:pt idx="1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47-409A-BE12-A742D9C56839}"/>
            </c:ext>
          </c:extLst>
        </c:ser>
        <c:ser>
          <c:idx val="2"/>
          <c:order val="2"/>
          <c:tx>
            <c:strRef>
              <c:f>'By maximum age'!$B$218</c:f>
              <c:strCache>
                <c:ptCount val="1"/>
                <c:pt idx="0">
                  <c:v>Infections of joint in diseases CE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'By maximum age'!$C$215:$V$215</c:f>
              <c:strCache>
                <c:ptCount val="20"/>
                <c:pt idx="0">
                  <c:v>0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90+</c:v>
                </c:pt>
              </c:strCache>
            </c:strRef>
          </c:cat>
          <c:val>
            <c:numRef>
              <c:f>'By maximum age'!$C$218:$V$218</c:f>
              <c:numCache>
                <c:formatCode>0.0</c:formatCode>
                <c:ptCount val="20"/>
                <c:pt idx="0">
                  <c:v>0.17079890292109048</c:v>
                </c:pt>
                <c:pt idx="1">
                  <c:v>0.44211309641592511</c:v>
                </c:pt>
                <c:pt idx="2">
                  <c:v>0.185999336573935</c:v>
                </c:pt>
                <c:pt idx="3">
                  <c:v>1</c:v>
                </c:pt>
                <c:pt idx="4">
                  <c:v>0.52234910386059741</c:v>
                </c:pt>
                <c:pt idx="5">
                  <c:v>0</c:v>
                </c:pt>
                <c:pt idx="6">
                  <c:v>5.7097535066792902E-2</c:v>
                </c:pt>
                <c:pt idx="7">
                  <c:v>0.20094801002534654</c:v>
                </c:pt>
                <c:pt idx="8">
                  <c:v>0.265923867044777</c:v>
                </c:pt>
                <c:pt idx="9">
                  <c:v>0.28333112388471127</c:v>
                </c:pt>
                <c:pt idx="10">
                  <c:v>0.17260909160221274</c:v>
                </c:pt>
                <c:pt idx="11">
                  <c:v>0.19526030525674545</c:v>
                </c:pt>
                <c:pt idx="12">
                  <c:v>0.24334445386457493</c:v>
                </c:pt>
                <c:pt idx="13">
                  <c:v>0.21353673613824403</c:v>
                </c:pt>
                <c:pt idx="14">
                  <c:v>0.26548232087846058</c:v>
                </c:pt>
                <c:pt idx="15">
                  <c:v>0.20420099761892554</c:v>
                </c:pt>
                <c:pt idx="16">
                  <c:v>0.4036166214063695</c:v>
                </c:pt>
                <c:pt idx="17">
                  <c:v>0.69777700596926029</c:v>
                </c:pt>
                <c:pt idx="18">
                  <c:v>0.7532663675364456</c:v>
                </c:pt>
                <c:pt idx="19">
                  <c:v>0.21555119875146089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47-409A-BE12-A742D9C56839}"/>
            </c:ext>
          </c:extLst>
        </c:ser>
        <c:ser>
          <c:idx val="3"/>
          <c:order val="3"/>
          <c:tx>
            <c:strRef>
              <c:f>'By maximum age'!$B$219</c:f>
              <c:strCache>
                <c:ptCount val="1"/>
                <c:pt idx="0">
                  <c:v>Shigellosis 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'By maximum age'!$C$215:$V$215</c:f>
              <c:strCache>
                <c:ptCount val="20"/>
                <c:pt idx="0">
                  <c:v>0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90+</c:v>
                </c:pt>
              </c:strCache>
            </c:strRef>
          </c:cat>
          <c:val>
            <c:numRef>
              <c:f>'By maximum age'!$C$219:$V$219</c:f>
              <c:numCache>
                <c:formatCode>0.0</c:formatCode>
                <c:ptCount val="20"/>
                <c:pt idx="0">
                  <c:v>0.35658516780499444</c:v>
                </c:pt>
                <c:pt idx="1">
                  <c:v>0.9882851017149723</c:v>
                </c:pt>
                <c:pt idx="2">
                  <c:v>0.34517320146423958</c:v>
                </c:pt>
                <c:pt idx="3">
                  <c:v>0.34795809741406597</c:v>
                </c:pt>
                <c:pt idx="4">
                  <c:v>0.57353989448598153</c:v>
                </c:pt>
                <c:pt idx="5">
                  <c:v>0.69626877272592924</c:v>
                </c:pt>
                <c:pt idx="6">
                  <c:v>1</c:v>
                </c:pt>
                <c:pt idx="7">
                  <c:v>0.74582919730733055</c:v>
                </c:pt>
                <c:pt idx="8">
                  <c:v>0.46607886464478754</c:v>
                </c:pt>
                <c:pt idx="9">
                  <c:v>0.50389094500391174</c:v>
                </c:pt>
                <c:pt idx="10">
                  <c:v>0.62062755480618725</c:v>
                </c:pt>
                <c:pt idx="11">
                  <c:v>0.44647865694440531</c:v>
                </c:pt>
                <c:pt idx="12">
                  <c:v>0.40925608705108185</c:v>
                </c:pt>
                <c:pt idx="13">
                  <c:v>0.47883405702344706</c:v>
                </c:pt>
                <c:pt idx="14">
                  <c:v>0.40469802575402164</c:v>
                </c:pt>
                <c:pt idx="15">
                  <c:v>0.59684848122089873</c:v>
                </c:pt>
                <c:pt idx="16">
                  <c:v>0.60189287858251594</c:v>
                </c:pt>
                <c:pt idx="17">
                  <c:v>0.70141401609166953</c:v>
                </c:pt>
                <c:pt idx="18">
                  <c:v>0.3785963019135356</c:v>
                </c:pt>
                <c:pt idx="19">
                  <c:v>0.60002228010303615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47-409A-BE12-A742D9C56839}"/>
            </c:ext>
          </c:extLst>
        </c:ser>
        <c:ser>
          <c:idx val="4"/>
          <c:order val="4"/>
          <c:tx>
            <c:strRef>
              <c:f>'By maximum age'!$B$220</c:f>
              <c:strCache>
                <c:ptCount val="1"/>
                <c:pt idx="0">
                  <c:v>Cytomegaloviral disease 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'By maximum age'!$C$215:$V$215</c:f>
              <c:strCache>
                <c:ptCount val="20"/>
                <c:pt idx="0">
                  <c:v>0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90+</c:v>
                </c:pt>
              </c:strCache>
            </c:strRef>
          </c:cat>
          <c:val>
            <c:numRef>
              <c:f>'By maximum age'!$C$220:$V$220</c:f>
              <c:numCache>
                <c:formatCode>0.0</c:formatCode>
                <c:ptCount val="20"/>
                <c:pt idx="0">
                  <c:v>0.96424714452228155</c:v>
                </c:pt>
                <c:pt idx="1">
                  <c:v>0.30941584742243877</c:v>
                </c:pt>
                <c:pt idx="2">
                  <c:v>0.30229039300954758</c:v>
                </c:pt>
                <c:pt idx="3">
                  <c:v>0.37422897187566523</c:v>
                </c:pt>
                <c:pt idx="4">
                  <c:v>0.43228600602227168</c:v>
                </c:pt>
                <c:pt idx="5">
                  <c:v>0.42084867912715701</c:v>
                </c:pt>
                <c:pt idx="6">
                  <c:v>0.39560495986723032</c:v>
                </c:pt>
                <c:pt idx="7">
                  <c:v>0.40700388610987187</c:v>
                </c:pt>
                <c:pt idx="8">
                  <c:v>0.45303663374032288</c:v>
                </c:pt>
                <c:pt idx="9">
                  <c:v>0.4544173508217953</c:v>
                </c:pt>
                <c:pt idx="10">
                  <c:v>0.37465287274279385</c:v>
                </c:pt>
                <c:pt idx="11">
                  <c:v>0.58875205274827513</c:v>
                </c:pt>
                <c:pt idx="12">
                  <c:v>0.90155879333571276</c:v>
                </c:pt>
                <c:pt idx="13">
                  <c:v>0.99547063100278055</c:v>
                </c:pt>
                <c:pt idx="14">
                  <c:v>1</c:v>
                </c:pt>
                <c:pt idx="15">
                  <c:v>0.6471506935043716</c:v>
                </c:pt>
                <c:pt idx="16">
                  <c:v>0.40319776225545423</c:v>
                </c:pt>
                <c:pt idx="17">
                  <c:v>0.18403332851556534</c:v>
                </c:pt>
                <c:pt idx="18">
                  <c:v>6.4432936747812808E-2</c:v>
                </c:pt>
                <c:pt idx="19">
                  <c:v>8.2970232166621416E-2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47-409A-BE12-A742D9C56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6550472"/>
        <c:axId val="576549032"/>
      </c:lineChart>
      <c:catAx>
        <c:axId val="576550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6549032"/>
        <c:crosses val="autoZero"/>
        <c:auto val="1"/>
        <c:lblAlgn val="ctr"/>
        <c:lblOffset val="100"/>
        <c:noMultiLvlLbl val="0"/>
      </c:catAx>
      <c:valAx>
        <c:axId val="57654903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</a:rPr>
                  <a:t>Admission rate relative to the maximum</a:t>
                </a:r>
              </a:p>
            </c:rich>
          </c:tx>
          <c:layout>
            <c:manualLayout>
              <c:xMode val="edge"/>
              <c:yMode val="edge"/>
              <c:x val="1.3657407482087019E-3"/>
              <c:y val="0.232939557194333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6550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'By maximum age'!$AB$2:$AU$2</c:f>
              <c:strCache>
                <c:ptCount val="20"/>
                <c:pt idx="0">
                  <c:v>0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90+</c:v>
                </c:pt>
              </c:strCache>
            </c:strRef>
          </c:cat>
          <c:val>
            <c:numRef>
              <c:f>'By maximum age'!$AB$3:$AU$3</c:f>
              <c:numCache>
                <c:formatCode>General</c:formatCode>
                <c:ptCount val="20"/>
                <c:pt idx="0">
                  <c:v>55</c:v>
                </c:pt>
                <c:pt idx="1">
                  <c:v>9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9</c:v>
                </c:pt>
                <c:pt idx="6">
                  <c:v>11</c:v>
                </c:pt>
                <c:pt idx="7">
                  <c:v>8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1</c:v>
                </c:pt>
                <c:pt idx="12">
                  <c:v>8</c:v>
                </c:pt>
                <c:pt idx="13">
                  <c:v>5</c:v>
                </c:pt>
                <c:pt idx="14">
                  <c:v>11</c:v>
                </c:pt>
                <c:pt idx="15">
                  <c:v>6</c:v>
                </c:pt>
                <c:pt idx="16">
                  <c:v>3</c:v>
                </c:pt>
                <c:pt idx="17">
                  <c:v>11</c:v>
                </c:pt>
                <c:pt idx="18">
                  <c:v>11</c:v>
                </c:pt>
                <c:pt idx="19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C-437D-9903-2157C7E2F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-27"/>
        <c:axId val="762687648"/>
        <c:axId val="762690528"/>
      </c:barChart>
      <c:catAx>
        <c:axId val="76268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690528"/>
        <c:crosses val="autoZero"/>
        <c:auto val="1"/>
        <c:lblAlgn val="ctr"/>
        <c:lblOffset val="100"/>
        <c:noMultiLvlLbl val="0"/>
      </c:catAx>
      <c:valAx>
        <c:axId val="7626905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</a:rPr>
                  <a:t>Number of diagnoses</a:t>
                </a:r>
              </a:p>
            </c:rich>
          </c:tx>
          <c:layout>
            <c:manualLayout>
              <c:xMode val="edge"/>
              <c:yMode val="edge"/>
              <c:x val="4.6349154525822605E-5"/>
              <c:y val="0.350964637472479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68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'By maximum age'!$C$204:$V$204</c:f>
              <c:strCache>
                <c:ptCount val="20"/>
                <c:pt idx="0">
                  <c:v>0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90+</c:v>
                </c:pt>
              </c:strCache>
            </c:strRef>
          </c:cat>
          <c:val>
            <c:numRef>
              <c:f>'By maximum age'!$C$205:$V$205</c:f>
              <c:numCache>
                <c:formatCode>#,##0</c:formatCode>
                <c:ptCount val="20"/>
                <c:pt idx="0">
                  <c:v>27014.263597570098</c:v>
                </c:pt>
                <c:pt idx="1">
                  <c:v>6539.0613100891233</c:v>
                </c:pt>
                <c:pt idx="2">
                  <c:v>2056.4039956643396</c:v>
                </c:pt>
                <c:pt idx="3">
                  <c:v>1017.5987636007238</c:v>
                </c:pt>
                <c:pt idx="4">
                  <c:v>1418.0098748828559</c:v>
                </c:pt>
                <c:pt idx="5">
                  <c:v>1575.4078104981938</c:v>
                </c:pt>
                <c:pt idx="6">
                  <c:v>1664.2464492896888</c:v>
                </c:pt>
                <c:pt idx="7">
                  <c:v>1619.9098589513324</c:v>
                </c:pt>
                <c:pt idx="8">
                  <c:v>1470.8911659521455</c:v>
                </c:pt>
                <c:pt idx="9">
                  <c:v>1391.7961936607992</c:v>
                </c:pt>
                <c:pt idx="10">
                  <c:v>1502.2438857026682</c:v>
                </c:pt>
                <c:pt idx="11">
                  <c:v>1744.9703915393309</c:v>
                </c:pt>
                <c:pt idx="12">
                  <c:v>2171.2299809163987</c:v>
                </c:pt>
                <c:pt idx="13">
                  <c:v>2810.9477258503107</c:v>
                </c:pt>
                <c:pt idx="14">
                  <c:v>3748.2303567681724</c:v>
                </c:pt>
                <c:pt idx="15">
                  <c:v>5270.429112036174</c:v>
                </c:pt>
                <c:pt idx="16">
                  <c:v>8103.0788675268768</c:v>
                </c:pt>
                <c:pt idx="17">
                  <c:v>12186.006677158377</c:v>
                </c:pt>
                <c:pt idx="18">
                  <c:v>18403.116906402927</c:v>
                </c:pt>
                <c:pt idx="19">
                  <c:v>26569.262738296333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0-4751-A700-C745DE8B4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-27"/>
        <c:axId val="676093792"/>
        <c:axId val="676090552"/>
      </c:barChart>
      <c:catAx>
        <c:axId val="67609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090552"/>
        <c:crosses val="autoZero"/>
        <c:auto val="1"/>
        <c:lblAlgn val="ctr"/>
        <c:lblOffset val="100"/>
        <c:noMultiLvlLbl val="0"/>
      </c:catAx>
      <c:valAx>
        <c:axId val="6760905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</a:rPr>
                  <a:t>Combined rate per 100,000 population</a:t>
                </a:r>
              </a:p>
            </c:rich>
          </c:tx>
          <c:layout>
            <c:manualLayout>
              <c:xMode val="edge"/>
              <c:yMode val="edge"/>
              <c:x val="0"/>
              <c:y val="0.260725880937284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093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0E9997C-D515-465C-BDF4-FD10D5F4DFF8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4E5F91B-4037-4989-9CB4-7AF39FD6480E}">
  <sheetPr/>
  <sheetViews>
    <sheetView tabSelected="1" zoomScale="11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460DDCA-09B9-4D7C-866C-7336222FADA5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067999A-7276-4E99-8A37-8D1948A5F677}">
  <sheetPr/>
  <sheetViews>
    <sheetView zoomScale="11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13850B-CE6A-2372-236F-E5A0E90BD77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CE01AD-0232-D43C-9206-74627E4021E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CC7A50-93B0-0B74-9125-E589528A671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0.36146</cdr:x>
      <cdr:y>0.5</cdr:y>
    </cdr:from>
    <cdr:to>
      <cdr:x>0.38229</cdr:x>
      <cdr:y>0.67014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CD61E3A1-2D44-9CEB-19F9-1DC2AA840764}"/>
            </a:ext>
          </a:extLst>
        </cdr:cNvPr>
        <cdr:cNvCxnSpPr/>
      </cdr:nvCxnSpPr>
      <cdr:spPr>
        <a:xfrm xmlns:a="http://schemas.openxmlformats.org/drawingml/2006/main" flipH="1">
          <a:off x="1652588" y="1371594"/>
          <a:ext cx="95250" cy="4667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0.32847</cdr:x>
      <cdr:y>0.4069</cdr:y>
    </cdr:from>
    <cdr:to>
      <cdr:x>0.54722</cdr:x>
      <cdr:y>0.60829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41BDCF3D-AB1B-1BA4-49D9-7323EA655722}"/>
            </a:ext>
          </a:extLst>
        </cdr:cNvPr>
        <cdr:cNvSpPr txBox="1"/>
      </cdr:nvSpPr>
      <cdr:spPr>
        <a:xfrm xmlns:a="http://schemas.openxmlformats.org/drawingml/2006/main">
          <a:off x="3054473" y="2473224"/>
          <a:ext cx="2034153" cy="1224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Includes double counting from pregnancy</a:t>
          </a:r>
        </a:p>
      </cdr:txBody>
    </cdr:sp>
  </cdr:relSizeAnchor>
  <cdr:relSizeAnchor xmlns:cdr="http://schemas.openxmlformats.org/drawingml/2006/chartDrawing">
    <cdr:from>
      <cdr:x>0.11892</cdr:x>
      <cdr:y>0.12085</cdr:y>
    </cdr:from>
    <cdr:to>
      <cdr:x>0.17101</cdr:x>
      <cdr:y>0.16202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6B33197F-AB75-9890-B6DA-0D8DBEEE1253}"/>
            </a:ext>
          </a:extLst>
        </cdr:cNvPr>
        <cdr:cNvCxnSpPr/>
      </cdr:nvCxnSpPr>
      <cdr:spPr>
        <a:xfrm xmlns:a="http://schemas.openxmlformats.org/drawingml/2006/main" flipH="1">
          <a:off x="1105869" y="734555"/>
          <a:ext cx="484322" cy="25023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0.17622</cdr:x>
      <cdr:y>0.07038</cdr:y>
    </cdr:from>
    <cdr:to>
      <cdr:x>0.36111</cdr:x>
      <cdr:y>0.17928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53FE1BFC-4E91-B6AE-BA50-4D4F46B0FEA8}"/>
            </a:ext>
          </a:extLst>
        </cdr:cNvPr>
        <cdr:cNvSpPr txBox="1"/>
      </cdr:nvSpPr>
      <cdr:spPr>
        <a:xfrm xmlns:a="http://schemas.openxmlformats.org/drawingml/2006/main">
          <a:off x="1638623" y="427817"/>
          <a:ext cx="1719343" cy="6619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Double counting due to Chapter P Diseases of Childhood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A2AAE-AB58-1784-C9D3-DB12BB35C83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12CDA-DD97-4101-956B-E58C2CBF05DD}">
  <dimension ref="A1:AU22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15" sqref="B215"/>
    </sheetView>
  </sheetViews>
  <sheetFormatPr defaultRowHeight="15" x14ac:dyDescent="0.25"/>
  <cols>
    <col min="1" max="1" width="5.5703125" customWidth="1"/>
    <col min="2" max="2" width="64.85546875" customWidth="1"/>
    <col min="3" max="22" width="8.28515625" customWidth="1"/>
    <col min="23" max="23" width="10.42578125" style="8" customWidth="1"/>
    <col min="24" max="24" width="8.28515625" style="13" customWidth="1"/>
    <col min="25" max="25" width="8.28515625" customWidth="1"/>
    <col min="28" max="47" width="5.7109375" customWidth="1"/>
  </cols>
  <sheetData>
    <row r="1" spans="1:47" x14ac:dyDescent="0.25">
      <c r="A1" s="27" t="s">
        <v>0</v>
      </c>
      <c r="B1" s="24" t="s">
        <v>1</v>
      </c>
      <c r="C1" s="26" t="s">
        <v>399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9" t="s">
        <v>400</v>
      </c>
      <c r="X1" s="31" t="s">
        <v>21</v>
      </c>
      <c r="Y1" s="24" t="s">
        <v>22</v>
      </c>
    </row>
    <row r="2" spans="1:47" ht="26.25" customHeight="1" x14ac:dyDescent="0.25">
      <c r="A2" s="28"/>
      <c r="B2" s="25"/>
      <c r="C2" s="18">
        <v>0</v>
      </c>
      <c r="D2" s="19" t="s">
        <v>2</v>
      </c>
      <c r="E2" s="19" t="s">
        <v>3</v>
      </c>
      <c r="F2" s="20" t="s">
        <v>4</v>
      </c>
      <c r="G2" s="21" t="s">
        <v>5</v>
      </c>
      <c r="H2" s="18" t="s">
        <v>6</v>
      </c>
      <c r="I2" s="18" t="s">
        <v>7</v>
      </c>
      <c r="J2" s="18" t="s">
        <v>8</v>
      </c>
      <c r="K2" s="18" t="s">
        <v>9</v>
      </c>
      <c r="L2" s="18" t="s">
        <v>10</v>
      </c>
      <c r="M2" s="18" t="s">
        <v>11</v>
      </c>
      <c r="N2" s="18" t="s">
        <v>12</v>
      </c>
      <c r="O2" s="18" t="s">
        <v>13</v>
      </c>
      <c r="P2" s="18" t="s">
        <v>14</v>
      </c>
      <c r="Q2" s="18" t="s">
        <v>15</v>
      </c>
      <c r="R2" s="18" t="s">
        <v>16</v>
      </c>
      <c r="S2" s="18" t="s">
        <v>17</v>
      </c>
      <c r="T2" s="18" t="s">
        <v>18</v>
      </c>
      <c r="U2" s="18" t="s">
        <v>19</v>
      </c>
      <c r="V2" s="18" t="s">
        <v>20</v>
      </c>
      <c r="W2" s="30"/>
      <c r="X2" s="32"/>
      <c r="Y2" s="25"/>
      <c r="AB2" s="18">
        <v>0</v>
      </c>
      <c r="AC2" s="19" t="s">
        <v>2</v>
      </c>
      <c r="AD2" s="19" t="s">
        <v>3</v>
      </c>
      <c r="AE2" s="20" t="s">
        <v>4</v>
      </c>
      <c r="AF2" s="21" t="s">
        <v>5</v>
      </c>
      <c r="AG2" s="18" t="s">
        <v>6</v>
      </c>
      <c r="AH2" s="18" t="s">
        <v>7</v>
      </c>
      <c r="AI2" s="18" t="s">
        <v>8</v>
      </c>
      <c r="AJ2" s="18" t="s">
        <v>9</v>
      </c>
      <c r="AK2" s="18" t="s">
        <v>10</v>
      </c>
      <c r="AL2" s="18" t="s">
        <v>11</v>
      </c>
      <c r="AM2" s="18" t="s">
        <v>12</v>
      </c>
      <c r="AN2" s="18" t="s">
        <v>13</v>
      </c>
      <c r="AO2" s="18" t="s">
        <v>14</v>
      </c>
      <c r="AP2" s="18" t="s">
        <v>15</v>
      </c>
      <c r="AQ2" s="18" t="s">
        <v>16</v>
      </c>
      <c r="AR2" s="18" t="s">
        <v>17</v>
      </c>
      <c r="AS2" s="18" t="s">
        <v>18</v>
      </c>
      <c r="AT2" s="18" t="s">
        <v>19</v>
      </c>
      <c r="AU2" s="18" t="s">
        <v>20</v>
      </c>
    </row>
    <row r="3" spans="1:47" ht="11.25" customHeight="1" x14ac:dyDescent="0.25">
      <c r="A3" t="s">
        <v>200</v>
      </c>
      <c r="B3" t="s">
        <v>23</v>
      </c>
      <c r="C3" s="2">
        <v>0.2200444804199706</v>
      </c>
      <c r="D3" s="3">
        <v>1.4794423715402039E-2</v>
      </c>
      <c r="E3" s="3">
        <v>0</v>
      </c>
      <c r="F3" s="3">
        <v>1.8404641503350014E-2</v>
      </c>
      <c r="G3" s="3">
        <v>1.2818197328200585E-2</v>
      </c>
      <c r="H3" s="3">
        <v>5.6950410316316249E-3</v>
      </c>
      <c r="I3" s="3">
        <v>5.2542983181463974E-3</v>
      </c>
      <c r="J3" s="3">
        <v>1.0566788815223108E-2</v>
      </c>
      <c r="K3" s="3">
        <v>5.9818408712866637E-2</v>
      </c>
      <c r="L3" s="3">
        <v>1.1588017248531915E-2</v>
      </c>
      <c r="M3" s="3">
        <v>2.6473403759646907E-2</v>
      </c>
      <c r="N3" s="3">
        <v>1.0267702623100257E-2</v>
      </c>
      <c r="O3" s="3">
        <v>2.7991671470037491E-2</v>
      </c>
      <c r="P3" s="3">
        <v>4.5850782558231315E-2</v>
      </c>
      <c r="Q3" s="3">
        <v>6.2821374958869455E-2</v>
      </c>
      <c r="R3" s="3">
        <v>3.7582461558027545E-2</v>
      </c>
      <c r="S3" s="3">
        <v>2.1224054919364511E-2</v>
      </c>
      <c r="T3" s="3">
        <v>4.2807785480483862E-2</v>
      </c>
      <c r="U3" s="3">
        <v>0</v>
      </c>
      <c r="V3" s="3">
        <v>3.9671425386379848E-2</v>
      </c>
      <c r="W3" s="14">
        <f t="shared" ref="W3:W65" si="0">MAX(C3:V3)</f>
        <v>0.2200444804199706</v>
      </c>
      <c r="X3" s="9" t="s">
        <v>24</v>
      </c>
      <c r="Y3" s="4"/>
      <c r="AB3">
        <f>COUNT(W3:W57)</f>
        <v>55</v>
      </c>
      <c r="AC3">
        <f>COUNT(W58:W66)</f>
        <v>9</v>
      </c>
      <c r="AD3">
        <f>COUNT(W67:W69)</f>
        <v>3</v>
      </c>
      <c r="AE3">
        <f>COUNT(W70:W73)</f>
        <v>4</v>
      </c>
      <c r="AF3">
        <f>COUNT(W74:W75)</f>
        <v>2</v>
      </c>
      <c r="AG3">
        <v>9</v>
      </c>
      <c r="AH3">
        <v>11</v>
      </c>
      <c r="AI3">
        <v>8</v>
      </c>
      <c r="AJ3">
        <v>4</v>
      </c>
      <c r="AK3">
        <v>4</v>
      </c>
      <c r="AL3">
        <v>5</v>
      </c>
      <c r="AM3">
        <v>1</v>
      </c>
      <c r="AN3">
        <v>8</v>
      </c>
      <c r="AO3">
        <v>5</v>
      </c>
      <c r="AP3">
        <v>11</v>
      </c>
      <c r="AQ3">
        <v>6</v>
      </c>
      <c r="AR3">
        <v>3</v>
      </c>
      <c r="AS3">
        <v>11</v>
      </c>
      <c r="AT3">
        <v>11</v>
      </c>
      <c r="AU3">
        <v>30</v>
      </c>
    </row>
    <row r="4" spans="1:47" ht="11.25" customHeight="1" x14ac:dyDescent="0.25">
      <c r="A4" t="s">
        <v>201</v>
      </c>
      <c r="B4" t="s">
        <v>25</v>
      </c>
      <c r="C4" s="5">
        <v>11.945271794226976</v>
      </c>
      <c r="D4" s="6">
        <v>3.2621704292461495</v>
      </c>
      <c r="E4" s="6">
        <v>1.5005250696660128</v>
      </c>
      <c r="F4" s="6">
        <v>1.4048876347557175</v>
      </c>
      <c r="G4" s="6">
        <v>1.8810704579134359</v>
      </c>
      <c r="H4" s="6">
        <v>2.0388246893241218</v>
      </c>
      <c r="I4" s="6">
        <v>1.8284958147149462</v>
      </c>
      <c r="J4" s="6">
        <v>1.6854028160280856</v>
      </c>
      <c r="K4" s="6">
        <v>1.5879068494688233</v>
      </c>
      <c r="L4" s="6">
        <v>1.4485021560664892</v>
      </c>
      <c r="M4" s="6">
        <v>1.8054861364079191</v>
      </c>
      <c r="N4" s="6">
        <v>1.8276510669118458</v>
      </c>
      <c r="O4" s="6">
        <v>2.4520704207752844</v>
      </c>
      <c r="P4" s="6">
        <v>2.9016995247566388</v>
      </c>
      <c r="Q4" s="6">
        <v>2.8269618731491253</v>
      </c>
      <c r="R4" s="6">
        <v>2.7811021552940383</v>
      </c>
      <c r="S4" s="6">
        <v>4.1493027367357618</v>
      </c>
      <c r="T4" s="6">
        <v>4.3521248571825257</v>
      </c>
      <c r="U4" s="6">
        <v>3.6969593202770592</v>
      </c>
      <c r="V4" s="6">
        <v>2.7769997770465893</v>
      </c>
      <c r="W4" s="15">
        <f t="shared" si="0"/>
        <v>11.945271794226976</v>
      </c>
      <c r="X4" s="9" t="s">
        <v>24</v>
      </c>
      <c r="Y4" s="4"/>
    </row>
    <row r="5" spans="1:47" ht="11.25" customHeight="1" x14ac:dyDescent="0.25">
      <c r="A5" t="s">
        <v>202</v>
      </c>
      <c r="B5" t="s">
        <v>26</v>
      </c>
      <c r="C5" s="5">
        <v>757.99036519525021</v>
      </c>
      <c r="D5" s="6">
        <v>287.31510576496527</v>
      </c>
      <c r="E5" s="6">
        <v>107.5129065124956</v>
      </c>
      <c r="F5" s="6">
        <v>43.207963369364712</v>
      </c>
      <c r="G5" s="6">
        <v>39.765252661410265</v>
      </c>
      <c r="H5" s="6">
        <v>30.559590175735298</v>
      </c>
      <c r="I5" s="6">
        <v>28.683214518761183</v>
      </c>
      <c r="J5" s="6">
        <v>26.490939559764332</v>
      </c>
      <c r="K5" s="6">
        <v>21.844595254507752</v>
      </c>
      <c r="L5" s="6">
        <v>20.707786823126529</v>
      </c>
      <c r="M5" s="6">
        <v>22.904788932846504</v>
      </c>
      <c r="N5" s="6">
        <v>24.575746228390464</v>
      </c>
      <c r="O5" s="6">
        <v>28.545906565144232</v>
      </c>
      <c r="P5" s="6">
        <v>35.783260730802525</v>
      </c>
      <c r="Q5" s="6">
        <v>44.672977748529384</v>
      </c>
      <c r="R5" s="6">
        <v>56.065516152265495</v>
      </c>
      <c r="S5" s="6">
        <v>88.950014167056665</v>
      </c>
      <c r="T5" s="6">
        <v>133.1322128443048</v>
      </c>
      <c r="U5" s="6">
        <v>185.35629792039106</v>
      </c>
      <c r="V5" s="6">
        <v>234.14075263041386</v>
      </c>
      <c r="W5" s="15">
        <f t="shared" si="0"/>
        <v>757.99036519525021</v>
      </c>
      <c r="X5" s="9" t="s">
        <v>24</v>
      </c>
      <c r="Y5" s="4"/>
    </row>
    <row r="6" spans="1:47" ht="11.25" customHeight="1" x14ac:dyDescent="0.25">
      <c r="A6" t="s">
        <v>203</v>
      </c>
      <c r="B6" t="s">
        <v>27</v>
      </c>
      <c r="C6" s="5">
        <v>31.52923055160436</v>
      </c>
      <c r="D6" s="6">
        <v>1.2131427446629672</v>
      </c>
      <c r="E6" s="6">
        <v>0.14834088141184917</v>
      </c>
      <c r="F6" s="6">
        <v>0.22085569804020017</v>
      </c>
      <c r="G6" s="6">
        <v>0.13138652261405601</v>
      </c>
      <c r="H6" s="6">
        <v>2.8475205158158122E-2</v>
      </c>
      <c r="I6" s="6">
        <v>4.2034386545171179E-2</v>
      </c>
      <c r="J6" s="6">
        <v>6.3400732891338643E-2</v>
      </c>
      <c r="K6" s="6">
        <v>9.2446631647157523E-2</v>
      </c>
      <c r="L6" s="6">
        <v>0.10429215523678723</v>
      </c>
      <c r="M6" s="6">
        <v>7.4125530527011346E-2</v>
      </c>
      <c r="N6" s="6">
        <v>4.6204661803951157E-2</v>
      </c>
      <c r="O6" s="6">
        <v>0.11756502017415746</v>
      </c>
      <c r="P6" s="6">
        <v>5.240089435226436E-2</v>
      </c>
      <c r="Q6" s="6">
        <v>0.10470229159811575</v>
      </c>
      <c r="R6" s="6">
        <v>8.2681415427660596E-2</v>
      </c>
      <c r="S6" s="6">
        <v>2.1224054919364511E-2</v>
      </c>
      <c r="T6" s="6">
        <v>0.19976966557559134</v>
      </c>
      <c r="U6" s="6">
        <v>4.6211991503463244E-2</v>
      </c>
      <c r="V6" s="6">
        <v>3.9671425386379848E-2</v>
      </c>
      <c r="W6" s="15">
        <f t="shared" si="0"/>
        <v>31.52923055160436</v>
      </c>
      <c r="X6" s="9" t="s">
        <v>24</v>
      </c>
      <c r="Y6" s="4"/>
    </row>
    <row r="7" spans="1:47" ht="11.25" customHeight="1" x14ac:dyDescent="0.25">
      <c r="A7" t="s">
        <v>204</v>
      </c>
      <c r="B7" t="s">
        <v>28</v>
      </c>
      <c r="C7" s="5">
        <v>26.436772576170753</v>
      </c>
      <c r="D7" s="6">
        <v>9.7125391691614382</v>
      </c>
      <c r="E7" s="6">
        <v>3.3376698317666063</v>
      </c>
      <c r="F7" s="6">
        <v>1.6748223768048511</v>
      </c>
      <c r="G7" s="6">
        <v>2.0092524311954416</v>
      </c>
      <c r="H7" s="6">
        <v>2.0160445251975951</v>
      </c>
      <c r="I7" s="6">
        <v>1.0350967686748402</v>
      </c>
      <c r="J7" s="6">
        <v>0.64985751213622112</v>
      </c>
      <c r="K7" s="6">
        <v>0.56011782703866031</v>
      </c>
      <c r="L7" s="6">
        <v>0.65472297454205319</v>
      </c>
      <c r="M7" s="6">
        <v>0.86303296256448925</v>
      </c>
      <c r="N7" s="6">
        <v>0.9497624926367737</v>
      </c>
      <c r="O7" s="6">
        <v>1.259625216151687</v>
      </c>
      <c r="P7" s="6">
        <v>1.2641715762483776</v>
      </c>
      <c r="Q7" s="6">
        <v>1.5286534573324899</v>
      </c>
      <c r="R7" s="6">
        <v>1.9167055394594048</v>
      </c>
      <c r="S7" s="6">
        <v>1.8146566956056656</v>
      </c>
      <c r="T7" s="6">
        <v>2.2973511541193004</v>
      </c>
      <c r="U7" s="6">
        <v>2.6802955072008681</v>
      </c>
      <c r="V7" s="6">
        <v>4.3241853671154038</v>
      </c>
      <c r="W7" s="15">
        <f t="shared" si="0"/>
        <v>26.436772576170753</v>
      </c>
      <c r="X7" s="9" t="s">
        <v>24</v>
      </c>
      <c r="Y7" s="4"/>
    </row>
    <row r="8" spans="1:47" ht="11.25" customHeight="1" x14ac:dyDescent="0.25">
      <c r="A8" t="s">
        <v>205</v>
      </c>
      <c r="B8" t="s">
        <v>29</v>
      </c>
      <c r="C8" s="2">
        <v>6.2869851548563033E-2</v>
      </c>
      <c r="D8" s="3">
        <v>7.3972118577010195E-3</v>
      </c>
      <c r="E8" s="3">
        <v>1.711625554752106E-2</v>
      </c>
      <c r="F8" s="3">
        <v>6.1348805011166713E-3</v>
      </c>
      <c r="G8" s="3">
        <v>6.4090986641002923E-3</v>
      </c>
      <c r="H8" s="3">
        <v>5.6950410316316249E-3</v>
      </c>
      <c r="I8" s="3">
        <v>0</v>
      </c>
      <c r="J8" s="3">
        <v>5.2833944076115542E-3</v>
      </c>
      <c r="K8" s="3">
        <v>0</v>
      </c>
      <c r="L8" s="3">
        <v>0</v>
      </c>
      <c r="M8" s="3">
        <v>0</v>
      </c>
      <c r="N8" s="3">
        <v>2.0535405246200514E-2</v>
      </c>
      <c r="O8" s="3">
        <v>0</v>
      </c>
      <c r="P8" s="3">
        <v>1.9650335382099135E-2</v>
      </c>
      <c r="Q8" s="3">
        <v>0</v>
      </c>
      <c r="R8" s="3">
        <v>0</v>
      </c>
      <c r="S8" s="3">
        <v>1.0612027459682255E-2</v>
      </c>
      <c r="T8" s="3">
        <v>0</v>
      </c>
      <c r="U8" s="3">
        <v>0</v>
      </c>
      <c r="V8" s="3">
        <v>0</v>
      </c>
      <c r="W8" s="14">
        <f t="shared" si="0"/>
        <v>6.2869851548563033E-2</v>
      </c>
      <c r="X8" s="9" t="s">
        <v>24</v>
      </c>
      <c r="Y8" s="4"/>
    </row>
    <row r="9" spans="1:47" ht="11.25" customHeight="1" x14ac:dyDescent="0.25">
      <c r="A9" t="s">
        <v>206</v>
      </c>
      <c r="B9" t="s">
        <v>30</v>
      </c>
      <c r="C9" s="5">
        <v>3.1434925774281516E-2</v>
      </c>
      <c r="D9" s="3">
        <v>0</v>
      </c>
      <c r="E9" s="3">
        <v>1.1410837031680705E-2</v>
      </c>
      <c r="F9" s="3">
        <v>6.1348805011166713E-3</v>
      </c>
      <c r="G9" s="3">
        <v>3.2045493320501462E-3</v>
      </c>
      <c r="H9" s="3">
        <v>0</v>
      </c>
      <c r="I9" s="3">
        <v>0</v>
      </c>
      <c r="J9" s="3">
        <v>5.2833944076115542E-3</v>
      </c>
      <c r="K9" s="3">
        <v>5.4380371557151488E-3</v>
      </c>
      <c r="L9" s="3">
        <v>5.7940086242659573E-3</v>
      </c>
      <c r="M9" s="3">
        <v>0</v>
      </c>
      <c r="N9" s="3">
        <v>1.5401553934650385E-2</v>
      </c>
      <c r="O9" s="3">
        <v>5.598334294007498E-3</v>
      </c>
      <c r="P9" s="3">
        <v>1.9650335382099135E-2</v>
      </c>
      <c r="Q9" s="3">
        <v>6.9801527732077165E-3</v>
      </c>
      <c r="R9" s="3">
        <v>7.5164923116055092E-3</v>
      </c>
      <c r="S9" s="3">
        <v>0</v>
      </c>
      <c r="T9" s="2">
        <v>2.8538523653655907E-2</v>
      </c>
      <c r="U9" s="3">
        <v>0</v>
      </c>
      <c r="V9" s="3">
        <v>0</v>
      </c>
      <c r="W9" s="14">
        <f t="shared" si="0"/>
        <v>3.1434925774281516E-2</v>
      </c>
      <c r="X9" s="9" t="s">
        <v>24</v>
      </c>
      <c r="Y9" s="4"/>
    </row>
    <row r="10" spans="1:47" ht="11.25" customHeight="1" x14ac:dyDescent="0.25">
      <c r="A10" t="s">
        <v>207</v>
      </c>
      <c r="B10" t="s">
        <v>31</v>
      </c>
      <c r="C10" s="2">
        <v>0.2200444804199706</v>
      </c>
      <c r="D10" s="3">
        <v>2.2191635573103056E-2</v>
      </c>
      <c r="E10" s="3">
        <v>1.1410837031680705E-2</v>
      </c>
      <c r="F10" s="3">
        <v>1.2269761002233343E-2</v>
      </c>
      <c r="G10" s="3">
        <v>6.4090986641002923E-3</v>
      </c>
      <c r="H10" s="3">
        <v>0</v>
      </c>
      <c r="I10" s="3">
        <v>2.101719327258559E-2</v>
      </c>
      <c r="J10" s="3">
        <v>0</v>
      </c>
      <c r="K10" s="3">
        <v>5.4380371557151488E-3</v>
      </c>
      <c r="L10" s="3">
        <v>0</v>
      </c>
      <c r="M10" s="3">
        <v>0</v>
      </c>
      <c r="N10" s="3">
        <v>5.1338513115501286E-3</v>
      </c>
      <c r="O10" s="3">
        <v>0</v>
      </c>
      <c r="P10" s="3">
        <v>1.9650335382099135E-2</v>
      </c>
      <c r="Q10" s="3">
        <v>6.9801527732077165E-3</v>
      </c>
      <c r="R10" s="3">
        <v>3.7582461558027545E-2</v>
      </c>
      <c r="S10" s="3">
        <v>4.2448109838729021E-2</v>
      </c>
      <c r="T10" s="3">
        <v>4.2807785480483862E-2</v>
      </c>
      <c r="U10" s="3">
        <v>4.6211991503463244E-2</v>
      </c>
      <c r="V10" s="3">
        <v>0</v>
      </c>
      <c r="W10" s="14">
        <f t="shared" si="0"/>
        <v>0.2200444804199706</v>
      </c>
      <c r="X10" s="9" t="s">
        <v>24</v>
      </c>
      <c r="Y10" s="4"/>
    </row>
    <row r="11" spans="1:47" ht="11.25" customHeight="1" x14ac:dyDescent="0.25">
      <c r="A11" t="s">
        <v>208</v>
      </c>
      <c r="B11" t="s">
        <v>401</v>
      </c>
      <c r="C11" s="5">
        <v>1.7289209175854834</v>
      </c>
      <c r="D11" s="6">
        <v>0.75451560948550389</v>
      </c>
      <c r="E11" s="6">
        <v>0.26244925172865624</v>
      </c>
      <c r="F11" s="6">
        <v>4.907904400893337E-2</v>
      </c>
      <c r="G11" s="6">
        <v>0.12177287461790556</v>
      </c>
      <c r="H11" s="6">
        <v>0.17085123094894875</v>
      </c>
      <c r="I11" s="6">
        <v>0.17864614281697749</v>
      </c>
      <c r="J11" s="6">
        <v>0.13736825459790039</v>
      </c>
      <c r="K11" s="6">
        <v>9.2446631647157523E-2</v>
      </c>
      <c r="L11" s="6">
        <v>0.15643823285518085</v>
      </c>
      <c r="M11" s="6">
        <v>0.14295638030209332</v>
      </c>
      <c r="N11" s="6">
        <v>8.7275472296352186E-2</v>
      </c>
      <c r="O11" s="6">
        <v>0.43667007493258486</v>
      </c>
      <c r="P11" s="6">
        <v>0.17030290664485917</v>
      </c>
      <c r="Q11" s="6">
        <v>7.6781680505284888E-2</v>
      </c>
      <c r="R11" s="6">
        <v>0.26307723090619284</v>
      </c>
      <c r="S11" s="6">
        <v>0.26530068649205635</v>
      </c>
      <c r="T11" s="6">
        <v>0.27111597470973109</v>
      </c>
      <c r="U11" s="6">
        <v>0.16174197026212134</v>
      </c>
      <c r="V11" s="6">
        <v>0.15868570154551939</v>
      </c>
      <c r="W11" s="15">
        <f t="shared" si="0"/>
        <v>1.7289209175854834</v>
      </c>
      <c r="X11" s="9" t="s">
        <v>24</v>
      </c>
      <c r="Y11" s="4"/>
    </row>
    <row r="12" spans="1:47" ht="11.25" customHeight="1" x14ac:dyDescent="0.25">
      <c r="A12" t="s">
        <v>209</v>
      </c>
      <c r="B12" t="s">
        <v>32</v>
      </c>
      <c r="C12" s="5">
        <v>150.35324997838848</v>
      </c>
      <c r="D12" s="6">
        <v>1.2575260158091732</v>
      </c>
      <c r="E12" s="6">
        <v>1.5689900918560971</v>
      </c>
      <c r="F12" s="6">
        <v>1.7054967793104345</v>
      </c>
      <c r="G12" s="6">
        <v>7.9601005408125634</v>
      </c>
      <c r="H12" s="6">
        <v>12.563260515779364</v>
      </c>
      <c r="I12" s="6">
        <v>15.00627599662611</v>
      </c>
      <c r="J12" s="6">
        <v>14.397249760741484</v>
      </c>
      <c r="K12" s="6">
        <v>9.8537233261558494</v>
      </c>
      <c r="L12" s="6">
        <v>6.4545256074322763</v>
      </c>
      <c r="M12" s="6">
        <v>5.008767991325195</v>
      </c>
      <c r="N12" s="6">
        <v>3.7887822679239949</v>
      </c>
      <c r="O12" s="6">
        <v>3.0678871931161091</v>
      </c>
      <c r="P12" s="6">
        <v>2.0567351033263761</v>
      </c>
      <c r="Q12" s="6">
        <v>1.5844946795181516</v>
      </c>
      <c r="R12" s="6">
        <v>1.5258479392559183</v>
      </c>
      <c r="S12" s="6">
        <v>1.4113996521377399</v>
      </c>
      <c r="T12" s="6">
        <v>1.0416561133584405</v>
      </c>
      <c r="U12" s="6">
        <v>0.76249785980714346</v>
      </c>
      <c r="V12" s="6">
        <v>0.23802855231827907</v>
      </c>
      <c r="W12" s="15">
        <f t="shared" si="0"/>
        <v>150.35324997838848</v>
      </c>
      <c r="X12" s="9" t="s">
        <v>24</v>
      </c>
      <c r="Y12" s="4"/>
    </row>
    <row r="13" spans="1:47" ht="11.25" customHeight="1" x14ac:dyDescent="0.25">
      <c r="A13" t="s">
        <v>210</v>
      </c>
      <c r="B13" t="s">
        <v>33</v>
      </c>
      <c r="C13" s="5">
        <v>0.47152388661422273</v>
      </c>
      <c r="D13" s="6">
        <v>4.4383271146206112E-2</v>
      </c>
      <c r="E13" s="6">
        <v>5.7054185158403525E-3</v>
      </c>
      <c r="F13" s="6">
        <v>1.2269761002233343E-2</v>
      </c>
      <c r="G13" s="6">
        <v>1.2818197328200585E-2</v>
      </c>
      <c r="H13" s="6">
        <v>1.139008206326325E-2</v>
      </c>
      <c r="I13" s="6">
        <v>1.0508596636292795E-2</v>
      </c>
      <c r="J13" s="6">
        <v>1.0566788815223108E-2</v>
      </c>
      <c r="K13" s="6">
        <v>2.7190185778575744E-2</v>
      </c>
      <c r="L13" s="6">
        <v>2.8970043121329784E-2</v>
      </c>
      <c r="M13" s="6">
        <v>4.2357446015435056E-2</v>
      </c>
      <c r="N13" s="6">
        <v>6.6740067050151675E-2</v>
      </c>
      <c r="O13" s="6">
        <v>8.9573348704119968E-2</v>
      </c>
      <c r="P13" s="6">
        <v>9.8251676910495675E-2</v>
      </c>
      <c r="Q13" s="6">
        <v>9.0741986051700321E-2</v>
      </c>
      <c r="R13" s="6">
        <v>9.0197907739266114E-2</v>
      </c>
      <c r="S13" s="6">
        <v>0.19101649427428058</v>
      </c>
      <c r="T13" s="6">
        <v>0.12842335644145159</v>
      </c>
      <c r="U13" s="6">
        <v>0.1155299787586581</v>
      </c>
      <c r="V13" s="6">
        <v>0.19835712693189925</v>
      </c>
      <c r="W13" s="15">
        <f t="shared" si="0"/>
        <v>0.47152388661422273</v>
      </c>
      <c r="X13" s="9" t="s">
        <v>24</v>
      </c>
      <c r="Y13" s="4"/>
    </row>
    <row r="14" spans="1:47" ht="11.25" customHeight="1" x14ac:dyDescent="0.25">
      <c r="A14" t="s">
        <v>211</v>
      </c>
      <c r="B14" t="s">
        <v>34</v>
      </c>
      <c r="C14" s="2">
        <v>6.2869851548563033E-2</v>
      </c>
      <c r="D14" s="3">
        <v>0</v>
      </c>
      <c r="E14" s="3">
        <v>0</v>
      </c>
      <c r="F14" s="3">
        <v>1.2269761002233343E-2</v>
      </c>
      <c r="G14" s="3">
        <v>6.4090986641002923E-3</v>
      </c>
      <c r="H14" s="3">
        <v>0</v>
      </c>
      <c r="I14" s="3">
        <v>3.1525789908878381E-2</v>
      </c>
      <c r="J14" s="3">
        <v>0</v>
      </c>
      <c r="K14" s="3">
        <v>5.4380371557151488E-3</v>
      </c>
      <c r="L14" s="3">
        <v>5.7940086242659573E-3</v>
      </c>
      <c r="M14" s="3">
        <v>1.0589361503858764E-2</v>
      </c>
      <c r="N14" s="3">
        <v>1.5401553934650385E-2</v>
      </c>
      <c r="O14" s="3">
        <v>5.598334294007498E-3</v>
      </c>
      <c r="P14" s="3">
        <v>1.310022358806609E-2</v>
      </c>
      <c r="Q14" s="3">
        <v>6.9801527732077165E-3</v>
      </c>
      <c r="R14" s="3">
        <v>2.2549476934816529E-2</v>
      </c>
      <c r="S14" s="3">
        <v>2.1224054919364511E-2</v>
      </c>
      <c r="T14" s="3">
        <v>2.8538523653655907E-2</v>
      </c>
      <c r="U14" s="3">
        <v>0</v>
      </c>
      <c r="V14" s="3">
        <v>0</v>
      </c>
      <c r="W14" s="14">
        <f t="shared" si="0"/>
        <v>6.2869851548563033E-2</v>
      </c>
      <c r="X14" s="9" t="s">
        <v>24</v>
      </c>
      <c r="Y14" s="4"/>
    </row>
    <row r="15" spans="1:47" ht="11.25" customHeight="1" x14ac:dyDescent="0.25">
      <c r="A15" t="s">
        <v>212</v>
      </c>
      <c r="B15" t="s">
        <v>35</v>
      </c>
      <c r="C15" s="5">
        <v>58.186047608195082</v>
      </c>
      <c r="D15" s="6">
        <v>37.489069694828764</v>
      </c>
      <c r="E15" s="6">
        <v>7.7023149963844766</v>
      </c>
      <c r="F15" s="6">
        <v>5.5397970925083539</v>
      </c>
      <c r="G15" s="6">
        <v>5.4445293151531988</v>
      </c>
      <c r="H15" s="6">
        <v>4.5332526611787731</v>
      </c>
      <c r="I15" s="6">
        <v>3.4835997849310614</v>
      </c>
      <c r="J15" s="6">
        <v>2.9428506850396356</v>
      </c>
      <c r="K15" s="6">
        <v>2.4253645714489562</v>
      </c>
      <c r="L15" s="6">
        <v>2.433483622191702</v>
      </c>
      <c r="M15" s="6">
        <v>2.5096786764145267</v>
      </c>
      <c r="N15" s="6">
        <v>2.3307684954437584</v>
      </c>
      <c r="O15" s="6">
        <v>2.8495521556498167</v>
      </c>
      <c r="P15" s="6">
        <v>2.7903476242580769</v>
      </c>
      <c r="Q15" s="6">
        <v>3.6785405114804668</v>
      </c>
      <c r="R15" s="6">
        <v>4.4121809869124338</v>
      </c>
      <c r="S15" s="6">
        <v>5.2423415650830334</v>
      </c>
      <c r="T15" s="6">
        <v>5.664896945250697</v>
      </c>
      <c r="U15" s="6">
        <v>6.4465728147331225</v>
      </c>
      <c r="V15" s="6">
        <v>6.8234851664573339</v>
      </c>
      <c r="W15" s="15">
        <f t="shared" si="0"/>
        <v>58.186047608195082</v>
      </c>
      <c r="X15" s="9" t="s">
        <v>24</v>
      </c>
      <c r="Y15" s="4"/>
    </row>
    <row r="16" spans="1:47" ht="11.25" customHeight="1" x14ac:dyDescent="0.25">
      <c r="A16" t="s">
        <v>213</v>
      </c>
      <c r="B16" t="s">
        <v>36</v>
      </c>
      <c r="C16" s="5">
        <v>118.16388598552422</v>
      </c>
      <c r="D16" s="6">
        <v>63.334927925636123</v>
      </c>
      <c r="E16" s="6">
        <v>15.267699948388785</v>
      </c>
      <c r="F16" s="6">
        <v>3.147193697072852</v>
      </c>
      <c r="G16" s="6">
        <v>2.7238669322426246</v>
      </c>
      <c r="H16" s="6">
        <v>1.9192288276598575</v>
      </c>
      <c r="I16" s="6">
        <v>2.3066369616662681</v>
      </c>
      <c r="J16" s="6">
        <v>2.6258470205829423</v>
      </c>
      <c r="K16" s="6">
        <v>2.3329179398017987</v>
      </c>
      <c r="L16" s="6">
        <v>1.6802625010371275</v>
      </c>
      <c r="M16" s="6">
        <v>1.0430521081300881</v>
      </c>
      <c r="N16" s="6">
        <v>1.0062348570638251</v>
      </c>
      <c r="O16" s="6">
        <v>1.1476585302715372</v>
      </c>
      <c r="P16" s="6">
        <v>1.5065257126276004</v>
      </c>
      <c r="Q16" s="6">
        <v>1.2703878047238044</v>
      </c>
      <c r="R16" s="6">
        <v>1.210155262168487</v>
      </c>
      <c r="S16" s="6">
        <v>1.6236402013313849</v>
      </c>
      <c r="T16" s="6">
        <v>1.6980421573925264</v>
      </c>
      <c r="U16" s="6">
        <v>2.0333276261523827</v>
      </c>
      <c r="V16" s="6">
        <v>2.7373283516602096</v>
      </c>
      <c r="W16" s="15">
        <f t="shared" si="0"/>
        <v>118.16388598552422</v>
      </c>
      <c r="X16" s="9" t="s">
        <v>24</v>
      </c>
      <c r="Y16" s="4"/>
    </row>
    <row r="17" spans="1:25" ht="11.25" customHeight="1" x14ac:dyDescent="0.25">
      <c r="A17" t="s">
        <v>214</v>
      </c>
      <c r="B17" t="s">
        <v>37</v>
      </c>
      <c r="C17" s="5">
        <v>4.809543643465072</v>
      </c>
      <c r="D17" s="6">
        <v>1.7235503628443374</v>
      </c>
      <c r="E17" s="6">
        <v>0.30238718133953868</v>
      </c>
      <c r="F17" s="6">
        <v>0.32514866655918356</v>
      </c>
      <c r="G17" s="6">
        <v>0.7242281490433331</v>
      </c>
      <c r="H17" s="6">
        <v>0.98524209847227107</v>
      </c>
      <c r="I17" s="6">
        <v>0.78814474772195953</v>
      </c>
      <c r="J17" s="6">
        <v>0.49135567990787449</v>
      </c>
      <c r="K17" s="6">
        <v>0.51117549263722395</v>
      </c>
      <c r="L17" s="6">
        <v>0.57360685380232979</v>
      </c>
      <c r="M17" s="6">
        <v>0.24884999534068095</v>
      </c>
      <c r="N17" s="6">
        <v>0.18481864721580463</v>
      </c>
      <c r="O17" s="6">
        <v>4.4786674352059984E-2</v>
      </c>
      <c r="P17" s="6">
        <v>7.2051229734363495E-2</v>
      </c>
      <c r="Q17" s="6">
        <v>3.4900763866038582E-2</v>
      </c>
      <c r="R17" s="6">
        <v>0</v>
      </c>
      <c r="S17" s="6">
        <v>2.1224054919364511E-2</v>
      </c>
      <c r="T17" s="6">
        <v>1.4269261826827953E-2</v>
      </c>
      <c r="U17" s="6">
        <v>0</v>
      </c>
      <c r="V17" s="6">
        <v>0</v>
      </c>
      <c r="W17" s="15">
        <f t="shared" si="0"/>
        <v>4.809543643465072</v>
      </c>
      <c r="X17" s="9" t="s">
        <v>24</v>
      </c>
      <c r="Y17" s="4"/>
    </row>
    <row r="18" spans="1:25" ht="11.25" customHeight="1" x14ac:dyDescent="0.25">
      <c r="A18" t="s">
        <v>215</v>
      </c>
      <c r="B18" t="s">
        <v>38</v>
      </c>
      <c r="C18" s="2">
        <v>0.28291433196853366</v>
      </c>
      <c r="D18" s="3">
        <v>8.1369330434711215E-2</v>
      </c>
      <c r="E18" s="3">
        <v>1.1410837031680705E-2</v>
      </c>
      <c r="F18" s="3">
        <v>0</v>
      </c>
      <c r="G18" s="3">
        <v>3.2045493320501462E-3</v>
      </c>
      <c r="H18" s="3">
        <v>5.6950410316316249E-3</v>
      </c>
      <c r="I18" s="3">
        <v>1.0508596636292795E-2</v>
      </c>
      <c r="J18" s="3">
        <v>0</v>
      </c>
      <c r="K18" s="3">
        <v>5.4380371557151488E-3</v>
      </c>
      <c r="L18" s="3">
        <v>0</v>
      </c>
      <c r="M18" s="3">
        <v>5.294680751929382E-3</v>
      </c>
      <c r="N18" s="3">
        <v>1.0267702623100257E-2</v>
      </c>
      <c r="O18" s="3">
        <v>0</v>
      </c>
      <c r="P18" s="3">
        <v>6.550111794033045E-3</v>
      </c>
      <c r="Q18" s="3">
        <v>1.3960305546415433E-2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14">
        <f t="shared" si="0"/>
        <v>0.28291433196853366</v>
      </c>
      <c r="X18" s="9" t="s">
        <v>24</v>
      </c>
      <c r="Y18" s="4"/>
    </row>
    <row r="19" spans="1:25" ht="11.25" customHeight="1" x14ac:dyDescent="0.25">
      <c r="A19" t="s">
        <v>216</v>
      </c>
      <c r="B19" t="s">
        <v>412</v>
      </c>
      <c r="C19" s="5">
        <v>56.017037729769662</v>
      </c>
      <c r="D19" s="6">
        <v>34.012380121709285</v>
      </c>
      <c r="E19" s="6">
        <v>3.754165383422952</v>
      </c>
      <c r="F19" s="6">
        <v>1.4416969177624177</v>
      </c>
      <c r="G19" s="6">
        <v>1.0735240262367991</v>
      </c>
      <c r="H19" s="6">
        <v>0.56950410316316247</v>
      </c>
      <c r="I19" s="6">
        <v>0.47814114695132215</v>
      </c>
      <c r="J19" s="6">
        <v>0.70797485061994825</v>
      </c>
      <c r="K19" s="6">
        <v>0.64168838437438758</v>
      </c>
      <c r="L19" s="6">
        <v>0.58519487105086165</v>
      </c>
      <c r="M19" s="6">
        <v>0.45004786391399743</v>
      </c>
      <c r="N19" s="6">
        <v>0.40044040230090999</v>
      </c>
      <c r="O19" s="6">
        <v>0.34149839193445741</v>
      </c>
      <c r="P19" s="6">
        <v>0.36680626046585052</v>
      </c>
      <c r="Q19" s="6">
        <v>0.47465038857812475</v>
      </c>
      <c r="R19" s="6">
        <v>0.33824215402224794</v>
      </c>
      <c r="S19" s="6">
        <v>0.22285257665332736</v>
      </c>
      <c r="T19" s="6">
        <v>0.22830818922924725</v>
      </c>
      <c r="U19" s="6">
        <v>0.1155299787586581</v>
      </c>
      <c r="V19" s="6">
        <v>0.15868570154551939</v>
      </c>
      <c r="W19" s="15">
        <f t="shared" si="0"/>
        <v>56.017037729769662</v>
      </c>
      <c r="X19" s="9" t="s">
        <v>24</v>
      </c>
      <c r="Y19" s="4"/>
    </row>
    <row r="20" spans="1:25" ht="11.25" customHeight="1" x14ac:dyDescent="0.25">
      <c r="A20" t="s">
        <v>217</v>
      </c>
      <c r="B20" t="s">
        <v>413</v>
      </c>
      <c r="C20" s="5">
        <v>58.626136569035026</v>
      </c>
      <c r="D20" s="6">
        <v>13.810594538327802</v>
      </c>
      <c r="E20" s="6">
        <v>2.607376261739041</v>
      </c>
      <c r="F20" s="6">
        <v>1.1963016977177507</v>
      </c>
      <c r="G20" s="6">
        <v>0.88125106631379024</v>
      </c>
      <c r="H20" s="6">
        <v>0.45560328253052995</v>
      </c>
      <c r="I20" s="6">
        <v>0.31000360077063743</v>
      </c>
      <c r="J20" s="6">
        <v>0.42267155260892431</v>
      </c>
      <c r="K20" s="6">
        <v>0.31540615503147862</v>
      </c>
      <c r="L20" s="6">
        <v>0.28390642258903187</v>
      </c>
      <c r="M20" s="6">
        <v>0.26473403759646907</v>
      </c>
      <c r="N20" s="6">
        <v>0.2669602682006067</v>
      </c>
      <c r="O20" s="6">
        <v>0.26312171181835242</v>
      </c>
      <c r="P20" s="6">
        <v>0.18340313023292526</v>
      </c>
      <c r="Q20" s="6">
        <v>0.18148397210340064</v>
      </c>
      <c r="R20" s="6">
        <v>0.23301126165977079</v>
      </c>
      <c r="S20" s="6">
        <v>0.19101649427428058</v>
      </c>
      <c r="T20" s="6">
        <v>0.2425774510560752</v>
      </c>
      <c r="U20" s="6">
        <v>0.25416595326904784</v>
      </c>
      <c r="V20" s="6">
        <v>3.9671425386379848E-2</v>
      </c>
      <c r="W20" s="15">
        <f t="shared" si="0"/>
        <v>58.626136569035026</v>
      </c>
      <c r="X20" s="9" t="s">
        <v>24</v>
      </c>
      <c r="Y20" s="4"/>
    </row>
    <row r="21" spans="1:25" ht="11.25" customHeight="1" x14ac:dyDescent="0.25">
      <c r="A21" t="s">
        <v>218</v>
      </c>
      <c r="B21" t="s">
        <v>39</v>
      </c>
      <c r="C21" s="5">
        <v>5.3753723074021389</v>
      </c>
      <c r="D21" s="6">
        <v>1.9010834474291618</v>
      </c>
      <c r="E21" s="6">
        <v>0.54772017752067392</v>
      </c>
      <c r="F21" s="6">
        <v>0.30674402505583354</v>
      </c>
      <c r="G21" s="6">
        <v>0.26277304522811201</v>
      </c>
      <c r="H21" s="6">
        <v>0.182241313012212</v>
      </c>
      <c r="I21" s="6">
        <v>0.22068052936214869</v>
      </c>
      <c r="J21" s="6">
        <v>0.21133577630446215</v>
      </c>
      <c r="K21" s="6">
        <v>0.25014970916289686</v>
      </c>
      <c r="L21" s="6">
        <v>0.17382025872797871</v>
      </c>
      <c r="M21" s="6">
        <v>0.20649254932524588</v>
      </c>
      <c r="N21" s="6">
        <v>0.14888168803495372</v>
      </c>
      <c r="O21" s="6">
        <v>0.15675336023220995</v>
      </c>
      <c r="P21" s="6">
        <v>7.860134152839654E-2</v>
      </c>
      <c r="Q21" s="6">
        <v>0.12564274991773891</v>
      </c>
      <c r="R21" s="6">
        <v>9.0197907739266114E-2</v>
      </c>
      <c r="S21" s="6">
        <v>0.1167323020565048</v>
      </c>
      <c r="T21" s="6">
        <v>0.21403892740241931</v>
      </c>
      <c r="U21" s="6">
        <v>0.2310599575173162</v>
      </c>
      <c r="V21" s="6">
        <v>0.39671425386379849</v>
      </c>
      <c r="W21" s="15">
        <f t="shared" si="0"/>
        <v>5.3753723074021389</v>
      </c>
      <c r="X21" s="9" t="s">
        <v>24</v>
      </c>
      <c r="Y21" s="4"/>
    </row>
    <row r="22" spans="1:25" ht="11.25" customHeight="1" x14ac:dyDescent="0.25">
      <c r="A22" t="s">
        <v>219</v>
      </c>
      <c r="B22" t="s">
        <v>402</v>
      </c>
      <c r="C22" s="5">
        <v>0.94304777322844546</v>
      </c>
      <c r="D22" s="6">
        <v>0.20712193201562853</v>
      </c>
      <c r="E22" s="6">
        <v>5.1348766642563173E-2</v>
      </c>
      <c r="F22" s="6">
        <v>6.7483685512283384E-2</v>
      </c>
      <c r="G22" s="6">
        <v>0.13779562127815628</v>
      </c>
      <c r="H22" s="6">
        <v>0.182241313012212</v>
      </c>
      <c r="I22" s="6">
        <v>0.12610315963551352</v>
      </c>
      <c r="J22" s="6">
        <v>0.11623467696745418</v>
      </c>
      <c r="K22" s="6">
        <v>0.14138896604859386</v>
      </c>
      <c r="L22" s="6">
        <v>0.22596633634637234</v>
      </c>
      <c r="M22" s="6">
        <v>8.4714892030870112E-2</v>
      </c>
      <c r="N22" s="6">
        <v>0.20535405246200514</v>
      </c>
      <c r="O22" s="6">
        <v>0.16795002882022494</v>
      </c>
      <c r="P22" s="6">
        <v>0.28165480714342089</v>
      </c>
      <c r="Q22" s="6">
        <v>0.18148397210340064</v>
      </c>
      <c r="R22" s="6">
        <v>9.7714400050871619E-2</v>
      </c>
      <c r="S22" s="6">
        <v>0.15918041189523383</v>
      </c>
      <c r="T22" s="6">
        <v>9.9884832787795669E-2</v>
      </c>
      <c r="U22" s="6">
        <v>6.9317987255194863E-2</v>
      </c>
      <c r="V22" s="6">
        <v>7.9342850772759696E-2</v>
      </c>
      <c r="W22" s="15">
        <f t="shared" si="0"/>
        <v>0.94304777322844546</v>
      </c>
      <c r="X22" s="9" t="s">
        <v>24</v>
      </c>
      <c r="Y22" s="4"/>
    </row>
    <row r="23" spans="1:25" ht="11.25" customHeight="1" x14ac:dyDescent="0.25">
      <c r="A23" t="s">
        <v>220</v>
      </c>
      <c r="B23" t="s">
        <v>40</v>
      </c>
      <c r="C23" s="5">
        <v>2.7348385423624917</v>
      </c>
      <c r="D23" s="6">
        <v>0.52520204189677233</v>
      </c>
      <c r="E23" s="6">
        <v>0.22251132211777375</v>
      </c>
      <c r="F23" s="6">
        <v>0.20245105653685014</v>
      </c>
      <c r="G23" s="6">
        <v>0.2147048052473598</v>
      </c>
      <c r="H23" s="6">
        <v>0.19363139507547525</v>
      </c>
      <c r="I23" s="6">
        <v>0.16813754618068472</v>
      </c>
      <c r="J23" s="6">
        <v>0.23246935393490836</v>
      </c>
      <c r="K23" s="6">
        <v>0.2773398949414726</v>
      </c>
      <c r="L23" s="6">
        <v>0.20858431047357445</v>
      </c>
      <c r="M23" s="6">
        <v>0.31238616436383354</v>
      </c>
      <c r="N23" s="6">
        <v>0.31829878131610795</v>
      </c>
      <c r="O23" s="6">
        <v>0.41987507205056235</v>
      </c>
      <c r="P23" s="6">
        <v>0.53710916711070966</v>
      </c>
      <c r="Q23" s="6">
        <v>0.53049161076378648</v>
      </c>
      <c r="R23" s="6">
        <v>0.72909975422573436</v>
      </c>
      <c r="S23" s="6">
        <v>0.61549759266157078</v>
      </c>
      <c r="T23" s="6">
        <v>0.94177128057064485</v>
      </c>
      <c r="U23" s="6">
        <v>1.2015117790900443</v>
      </c>
      <c r="V23" s="6">
        <v>2.1819283962508917</v>
      </c>
      <c r="W23" s="15">
        <f t="shared" si="0"/>
        <v>2.7348385423624917</v>
      </c>
      <c r="X23" s="9" t="s">
        <v>24</v>
      </c>
      <c r="Y23" s="4"/>
    </row>
    <row r="24" spans="1:25" ht="11.25" customHeight="1" x14ac:dyDescent="0.25">
      <c r="A24" t="s">
        <v>221</v>
      </c>
      <c r="B24" t="s">
        <v>41</v>
      </c>
      <c r="C24" s="5">
        <v>78.713054138800914</v>
      </c>
      <c r="D24" s="6">
        <v>6.5539297059231032</v>
      </c>
      <c r="E24" s="6">
        <v>1.9455477139015602</v>
      </c>
      <c r="F24" s="6">
        <v>1.5337201252791677</v>
      </c>
      <c r="G24" s="6">
        <v>2.6982305375862232</v>
      </c>
      <c r="H24" s="6">
        <v>3.371464290725922</v>
      </c>
      <c r="I24" s="6">
        <v>4.0458097049727257</v>
      </c>
      <c r="J24" s="6">
        <v>3.9678292001162769</v>
      </c>
      <c r="K24" s="6">
        <v>5.0464984805036579</v>
      </c>
      <c r="L24" s="6">
        <v>7.0339264698588719</v>
      </c>
      <c r="M24" s="6">
        <v>8.7203391984276912</v>
      </c>
      <c r="N24" s="6">
        <v>10.750284646385969</v>
      </c>
      <c r="O24" s="6">
        <v>14.309342455483165</v>
      </c>
      <c r="P24" s="6">
        <v>18.084858663325235</v>
      </c>
      <c r="Q24" s="6">
        <v>24.081527067566622</v>
      </c>
      <c r="R24" s="6">
        <v>26.653481736953136</v>
      </c>
      <c r="S24" s="6">
        <v>35.306215358362863</v>
      </c>
      <c r="T24" s="6">
        <v>41.680513796164448</v>
      </c>
      <c r="U24" s="6">
        <v>46.396839469477094</v>
      </c>
      <c r="V24" s="6">
        <v>45.582467768950444</v>
      </c>
      <c r="W24" s="15">
        <f t="shared" si="0"/>
        <v>78.713054138800914</v>
      </c>
      <c r="X24" s="9" t="s">
        <v>24</v>
      </c>
      <c r="Y24" s="4"/>
    </row>
    <row r="25" spans="1:25" ht="11.25" customHeight="1" x14ac:dyDescent="0.25">
      <c r="A25" t="s">
        <v>222</v>
      </c>
      <c r="B25" t="s">
        <v>42</v>
      </c>
      <c r="C25" s="2">
        <v>6.2869851548563033E-2</v>
      </c>
      <c r="D25" s="3">
        <v>7.3972118577010195E-3</v>
      </c>
      <c r="E25" s="3">
        <v>1.711625554752106E-2</v>
      </c>
      <c r="F25" s="3">
        <v>1.8404641503350014E-2</v>
      </c>
      <c r="G25" s="3">
        <v>1.2818197328200585E-2</v>
      </c>
      <c r="H25" s="3">
        <v>5.6950410316316249E-3</v>
      </c>
      <c r="I25" s="3">
        <v>0</v>
      </c>
      <c r="J25" s="3">
        <v>0</v>
      </c>
      <c r="K25" s="3">
        <v>2.7190185778575744E-2</v>
      </c>
      <c r="L25" s="3">
        <v>0</v>
      </c>
      <c r="M25" s="3">
        <v>0</v>
      </c>
      <c r="N25" s="3">
        <v>1.5401553934650385E-2</v>
      </c>
      <c r="O25" s="3">
        <v>1.1196668588014996E-2</v>
      </c>
      <c r="P25" s="3">
        <v>6.550111794033045E-3</v>
      </c>
      <c r="Q25" s="3">
        <v>1.3960305546415433E-2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14">
        <f t="shared" si="0"/>
        <v>6.2869851548563033E-2</v>
      </c>
      <c r="X25" s="9" t="s">
        <v>24</v>
      </c>
      <c r="Y25" s="4"/>
    </row>
    <row r="26" spans="1:25" ht="11.25" customHeight="1" x14ac:dyDescent="0.25">
      <c r="A26" t="s">
        <v>223</v>
      </c>
      <c r="B26" t="s">
        <v>403</v>
      </c>
      <c r="C26" s="5">
        <v>61.23523540830039</v>
      </c>
      <c r="D26" s="6">
        <v>2.8997070482187994</v>
      </c>
      <c r="E26" s="6">
        <v>0.95851031066117931</v>
      </c>
      <c r="F26" s="6">
        <v>0.76072518213846718</v>
      </c>
      <c r="G26" s="6">
        <v>1.9836160365390405</v>
      </c>
      <c r="H26" s="6">
        <v>2.8190453106576543</v>
      </c>
      <c r="I26" s="6">
        <v>2.4642659112106604</v>
      </c>
      <c r="J26" s="6">
        <v>2.7843488528112887</v>
      </c>
      <c r="K26" s="6">
        <v>2.7353326893247196</v>
      </c>
      <c r="L26" s="6">
        <v>3.4010830624441168</v>
      </c>
      <c r="M26" s="6">
        <v>3.012673347847818</v>
      </c>
      <c r="N26" s="6">
        <v>3.3062002446382825</v>
      </c>
      <c r="O26" s="6">
        <v>4.4170857579719165</v>
      </c>
      <c r="P26" s="6">
        <v>4.5195771378828011</v>
      </c>
      <c r="Q26" s="6">
        <v>4.8302657190597396</v>
      </c>
      <c r="R26" s="6">
        <v>4.9984673872176639</v>
      </c>
      <c r="S26" s="6">
        <v>3.8203298854856116</v>
      </c>
      <c r="T26" s="6">
        <v>3.2391224346899454</v>
      </c>
      <c r="U26" s="6">
        <v>2.3799175624283571</v>
      </c>
      <c r="V26" s="6">
        <v>1.2298141869777752</v>
      </c>
      <c r="W26" s="15">
        <f t="shared" si="0"/>
        <v>61.23523540830039</v>
      </c>
      <c r="X26" s="10" t="s">
        <v>24</v>
      </c>
      <c r="Y26" s="4"/>
    </row>
    <row r="27" spans="1:25" ht="11.25" customHeight="1" x14ac:dyDescent="0.25">
      <c r="A27" t="s">
        <v>224</v>
      </c>
      <c r="B27" t="s">
        <v>416</v>
      </c>
      <c r="C27" s="2">
        <v>0.1886095546456891</v>
      </c>
      <c r="D27" s="3">
        <v>8.1369330434711215E-2</v>
      </c>
      <c r="E27" s="3">
        <v>7.4170440705924587E-2</v>
      </c>
      <c r="F27" s="3">
        <v>6.1348805011166713E-3</v>
      </c>
      <c r="G27" s="3">
        <v>4.4863690648702048E-2</v>
      </c>
      <c r="H27" s="3">
        <v>7.4035533411211121E-2</v>
      </c>
      <c r="I27" s="3">
        <v>2.6271491590731985E-2</v>
      </c>
      <c r="J27" s="3">
        <v>1.0566788815223108E-2</v>
      </c>
      <c r="K27" s="3">
        <v>7.0694483024296928E-2</v>
      </c>
      <c r="L27" s="3">
        <v>1.7382025872797871E-2</v>
      </c>
      <c r="M27" s="3">
        <v>2.6473403759646907E-2</v>
      </c>
      <c r="N27" s="3">
        <v>4.1070810492401029E-2</v>
      </c>
      <c r="O27" s="3">
        <v>2.2393337176029992E-2</v>
      </c>
      <c r="P27" s="3">
        <v>8.5151453322429585E-2</v>
      </c>
      <c r="Q27" s="3">
        <v>3.4900763866038582E-2</v>
      </c>
      <c r="R27" s="3">
        <v>0.17287932316692672</v>
      </c>
      <c r="S27" s="3">
        <v>0.10612027459682255</v>
      </c>
      <c r="T27" s="3">
        <v>4.2807785480483862E-2</v>
      </c>
      <c r="U27" s="3">
        <v>9.2423983006926488E-2</v>
      </c>
      <c r="V27" s="3">
        <v>0</v>
      </c>
      <c r="W27" s="14">
        <f t="shared" si="0"/>
        <v>0.1886095546456891</v>
      </c>
      <c r="X27" s="10" t="s">
        <v>24</v>
      </c>
      <c r="Y27" s="4"/>
    </row>
    <row r="28" spans="1:25" ht="11.25" customHeight="1" x14ac:dyDescent="0.25">
      <c r="A28" t="s">
        <v>225</v>
      </c>
      <c r="B28" t="s">
        <v>414</v>
      </c>
      <c r="C28" s="5">
        <v>1.8860955464568909</v>
      </c>
      <c r="D28" s="6">
        <v>0</v>
      </c>
      <c r="E28" s="6">
        <v>3.9937929610882467E-2</v>
      </c>
      <c r="F28" s="6">
        <v>2.4539522004466685E-2</v>
      </c>
      <c r="G28" s="6">
        <v>8.0113733301253653E-2</v>
      </c>
      <c r="H28" s="6">
        <v>0.11959586166426411</v>
      </c>
      <c r="I28" s="6">
        <v>0.23118912599844146</v>
      </c>
      <c r="J28" s="6">
        <v>0.21661917071207371</v>
      </c>
      <c r="K28" s="6">
        <v>0.17401718898288476</v>
      </c>
      <c r="L28" s="6">
        <v>5.2146077618393613E-2</v>
      </c>
      <c r="M28" s="6">
        <v>0.20119786857331651</v>
      </c>
      <c r="N28" s="6">
        <v>9.7543174919452441E-2</v>
      </c>
      <c r="O28" s="6">
        <v>8.9573348704119968E-2</v>
      </c>
      <c r="P28" s="6">
        <v>0.12445212408662785</v>
      </c>
      <c r="Q28" s="6">
        <v>1.3960305546415433E-2</v>
      </c>
      <c r="R28" s="6">
        <v>2.2549476934816529E-2</v>
      </c>
      <c r="S28" s="6">
        <v>6.3672164758093522E-2</v>
      </c>
      <c r="T28" s="6">
        <v>0</v>
      </c>
      <c r="U28" s="6">
        <v>0</v>
      </c>
      <c r="V28" s="6">
        <v>0</v>
      </c>
      <c r="W28" s="15">
        <f t="shared" si="0"/>
        <v>1.8860955464568909</v>
      </c>
      <c r="X28" s="10" t="s">
        <v>24</v>
      </c>
      <c r="Y28" s="4"/>
    </row>
    <row r="29" spans="1:25" ht="11.25" customHeight="1" x14ac:dyDescent="0.25">
      <c r="A29" t="s">
        <v>226</v>
      </c>
      <c r="B29" t="s">
        <v>43</v>
      </c>
      <c r="C29" s="5">
        <v>43.56880712315418</v>
      </c>
      <c r="D29" s="6">
        <v>2.1156025913024914</v>
      </c>
      <c r="E29" s="6">
        <v>1.7515634843629884</v>
      </c>
      <c r="F29" s="6">
        <v>1.7668455843216013</v>
      </c>
      <c r="G29" s="6">
        <v>2.5412076203157659</v>
      </c>
      <c r="H29" s="6">
        <v>2.8759957209739704</v>
      </c>
      <c r="I29" s="6">
        <v>3.0212215329341783</v>
      </c>
      <c r="J29" s="6">
        <v>3.0960691228603707</v>
      </c>
      <c r="K29" s="6">
        <v>2.9365400640861803</v>
      </c>
      <c r="L29" s="6">
        <v>2.4624536653130318</v>
      </c>
      <c r="M29" s="6">
        <v>2.1972925120506934</v>
      </c>
      <c r="N29" s="6">
        <v>2.1562175508510539</v>
      </c>
      <c r="O29" s="6">
        <v>2.3289070663071194</v>
      </c>
      <c r="P29" s="6">
        <v>2.3252896868817308</v>
      </c>
      <c r="Q29" s="6">
        <v>2.3732519428906236</v>
      </c>
      <c r="R29" s="6">
        <v>1.8189911394085332</v>
      </c>
      <c r="S29" s="6">
        <v>1.9738371075008994</v>
      </c>
      <c r="T29" s="6">
        <v>2.0833122267168811</v>
      </c>
      <c r="U29" s="6">
        <v>2.1488576049110408</v>
      </c>
      <c r="V29" s="6">
        <v>1.6661998662279536</v>
      </c>
      <c r="W29" s="15">
        <f t="shared" si="0"/>
        <v>43.56880712315418</v>
      </c>
      <c r="X29" s="10" t="s">
        <v>24</v>
      </c>
      <c r="Y29" s="4"/>
    </row>
    <row r="30" spans="1:25" ht="11.25" customHeight="1" x14ac:dyDescent="0.25">
      <c r="A30" t="s">
        <v>227</v>
      </c>
      <c r="B30" t="s">
        <v>44</v>
      </c>
      <c r="C30" s="5">
        <v>96.033698240430027</v>
      </c>
      <c r="D30" s="6">
        <v>20.571646176266533</v>
      </c>
      <c r="E30" s="6">
        <v>2.7500117246350499</v>
      </c>
      <c r="F30" s="6">
        <v>1.3742132322501344</v>
      </c>
      <c r="G30" s="6">
        <v>1.3491152687931116</v>
      </c>
      <c r="H30" s="6">
        <v>1.12192308323143</v>
      </c>
      <c r="I30" s="6">
        <v>1.150691331674061</v>
      </c>
      <c r="J30" s="6">
        <v>1.3208486019028884</v>
      </c>
      <c r="K30" s="6">
        <v>1.2561865829701993</v>
      </c>
      <c r="L30" s="6">
        <v>0.98498146612521265</v>
      </c>
      <c r="M30" s="6">
        <v>1.0430521081300881</v>
      </c>
      <c r="N30" s="6">
        <v>1.078108775425527</v>
      </c>
      <c r="O30" s="6">
        <v>1.2876168876217247</v>
      </c>
      <c r="P30" s="6">
        <v>1.3689733649529063</v>
      </c>
      <c r="Q30" s="6">
        <v>1.3890504018683356</v>
      </c>
      <c r="R30" s="6">
        <v>1.6010128623719735</v>
      </c>
      <c r="S30" s="6">
        <v>1.6024161464120203</v>
      </c>
      <c r="T30" s="6">
        <v>2.183197059504677</v>
      </c>
      <c r="U30" s="6">
        <v>2.5185535369387466</v>
      </c>
      <c r="V30" s="6">
        <v>3.3720711578422868</v>
      </c>
      <c r="W30" s="15">
        <f t="shared" si="0"/>
        <v>96.033698240430027</v>
      </c>
      <c r="X30" s="10" t="s">
        <v>24</v>
      </c>
      <c r="Y30" s="4"/>
    </row>
    <row r="31" spans="1:25" ht="11.25" customHeight="1" x14ac:dyDescent="0.25">
      <c r="A31" t="s">
        <v>228</v>
      </c>
      <c r="B31" t="s">
        <v>45</v>
      </c>
      <c r="C31" s="5">
        <v>37.061777487877904</v>
      </c>
      <c r="D31" s="6">
        <v>29.825558210250509</v>
      </c>
      <c r="E31" s="6">
        <v>14.560228052424581</v>
      </c>
      <c r="F31" s="6">
        <v>9.4415810912185574</v>
      </c>
      <c r="G31" s="6">
        <v>14.67363139145762</v>
      </c>
      <c r="H31" s="6">
        <v>17.312924736160138</v>
      </c>
      <c r="I31" s="6">
        <v>14.691018097537325</v>
      </c>
      <c r="J31" s="6">
        <v>13.868910319980328</v>
      </c>
      <c r="K31" s="6">
        <v>12.344344343473388</v>
      </c>
      <c r="L31" s="6">
        <v>9.7629045318881378</v>
      </c>
      <c r="M31" s="6">
        <v>9.4086476961785106</v>
      </c>
      <c r="N31" s="6">
        <v>9.4822233724330864</v>
      </c>
      <c r="O31" s="6">
        <v>9.0189165476460804</v>
      </c>
      <c r="P31" s="6">
        <v>9.4518113187896837</v>
      </c>
      <c r="Q31" s="6">
        <v>9.5977100631606103</v>
      </c>
      <c r="R31" s="6">
        <v>8.5086692967374358</v>
      </c>
      <c r="S31" s="6">
        <v>9.0202233407299168</v>
      </c>
      <c r="T31" s="6">
        <v>7.9765173611968256</v>
      </c>
      <c r="U31" s="6">
        <v>7.8791445513404827</v>
      </c>
      <c r="V31" s="6">
        <v>6.2680852110480156</v>
      </c>
      <c r="W31" s="15">
        <f t="shared" si="0"/>
        <v>37.061777487877904</v>
      </c>
      <c r="X31" s="10" t="s">
        <v>24</v>
      </c>
      <c r="Y31" s="4"/>
    </row>
    <row r="32" spans="1:25" ht="11.25" customHeight="1" x14ac:dyDescent="0.25">
      <c r="A32" t="s">
        <v>229</v>
      </c>
      <c r="B32" t="s">
        <v>46</v>
      </c>
      <c r="C32" s="5">
        <v>420.63074178566097</v>
      </c>
      <c r="D32" s="6">
        <v>269.1401562305939</v>
      </c>
      <c r="E32" s="6">
        <v>27.403125131581213</v>
      </c>
      <c r="F32" s="6">
        <v>3.8158956716945691</v>
      </c>
      <c r="G32" s="6">
        <v>2.4931393803350139</v>
      </c>
      <c r="H32" s="6">
        <v>0.8884264009345334</v>
      </c>
      <c r="I32" s="6">
        <v>1.0561139619474258</v>
      </c>
      <c r="J32" s="6">
        <v>1.4053829124246733</v>
      </c>
      <c r="K32" s="6">
        <v>1.8543706700988656</v>
      </c>
      <c r="L32" s="6">
        <v>1.7903486648981808</v>
      </c>
      <c r="M32" s="6">
        <v>2.133756343027541</v>
      </c>
      <c r="N32" s="6">
        <v>2.0586743759316013</v>
      </c>
      <c r="O32" s="6">
        <v>2.4464720864812768</v>
      </c>
      <c r="P32" s="6">
        <v>2.3645903576459291</v>
      </c>
      <c r="Q32" s="6">
        <v>2.1289465958283538</v>
      </c>
      <c r="R32" s="6">
        <v>2.3902445550905518</v>
      </c>
      <c r="S32" s="6">
        <v>2.0268972447993105</v>
      </c>
      <c r="T32" s="6">
        <v>2.3258896777729565</v>
      </c>
      <c r="U32" s="6">
        <v>2.1488576049110408</v>
      </c>
      <c r="V32" s="6">
        <v>2.2612712470236511</v>
      </c>
      <c r="W32" s="15">
        <f t="shared" si="0"/>
        <v>420.63074178566097</v>
      </c>
      <c r="X32" s="10" t="s">
        <v>24</v>
      </c>
      <c r="Y32" s="4"/>
    </row>
    <row r="33" spans="1:25" ht="11.25" customHeight="1" x14ac:dyDescent="0.25">
      <c r="A33" t="s">
        <v>230</v>
      </c>
      <c r="B33" t="s">
        <v>47</v>
      </c>
      <c r="C33" s="5">
        <v>2347.9374759326352</v>
      </c>
      <c r="D33" s="6">
        <v>791.08002769812003</v>
      </c>
      <c r="E33" s="6">
        <v>100.86609394154159</v>
      </c>
      <c r="F33" s="6">
        <v>37.177375836767027</v>
      </c>
      <c r="G33" s="6">
        <v>30.597037022414796</v>
      </c>
      <c r="H33" s="6">
        <v>19.864303118331108</v>
      </c>
      <c r="I33" s="6">
        <v>19.682601499776403</v>
      </c>
      <c r="J33" s="6">
        <v>19.104754177923379</v>
      </c>
      <c r="K33" s="6">
        <v>16.466376507505469</v>
      </c>
      <c r="L33" s="6">
        <v>15.203478630073871</v>
      </c>
      <c r="M33" s="6">
        <v>15.264564607812407</v>
      </c>
      <c r="N33" s="6">
        <v>16.007348389413302</v>
      </c>
      <c r="O33" s="6">
        <v>16.151194438211633</v>
      </c>
      <c r="P33" s="6">
        <v>17.108892006014312</v>
      </c>
      <c r="Q33" s="6">
        <v>17.987853696556286</v>
      </c>
      <c r="R33" s="6">
        <v>20.50499102605983</v>
      </c>
      <c r="S33" s="6">
        <v>25.829674836866609</v>
      </c>
      <c r="T33" s="6">
        <v>36.971657393311226</v>
      </c>
      <c r="U33" s="6">
        <v>51.064250611326884</v>
      </c>
      <c r="V33" s="6">
        <v>65.41818046214037</v>
      </c>
      <c r="W33" s="15">
        <f t="shared" si="0"/>
        <v>2347.9374759326352</v>
      </c>
      <c r="X33" s="10" t="s">
        <v>24</v>
      </c>
      <c r="Y33" s="4"/>
    </row>
    <row r="34" spans="1:25" ht="11.25" customHeight="1" x14ac:dyDescent="0.25">
      <c r="A34" t="s">
        <v>231</v>
      </c>
      <c r="B34" t="s">
        <v>48</v>
      </c>
      <c r="C34" s="5">
        <v>5928.1869120686542</v>
      </c>
      <c r="D34" s="6">
        <v>149.42367952556057</v>
      </c>
      <c r="E34" s="6">
        <v>1.2494866549690373</v>
      </c>
      <c r="F34" s="6">
        <v>0.47852067908710033</v>
      </c>
      <c r="G34" s="6">
        <v>0.45504600515112076</v>
      </c>
      <c r="H34" s="6">
        <v>0.36448262602442399</v>
      </c>
      <c r="I34" s="6">
        <v>0.54119272676907892</v>
      </c>
      <c r="J34" s="6">
        <v>0.57588999042965938</v>
      </c>
      <c r="K34" s="6">
        <v>0.65800249584153303</v>
      </c>
      <c r="L34" s="6">
        <v>0.73583909528177649</v>
      </c>
      <c r="M34" s="6">
        <v>0.87362232406834794</v>
      </c>
      <c r="N34" s="6">
        <v>0.88302242558662214</v>
      </c>
      <c r="O34" s="6">
        <v>1.1084701902134846</v>
      </c>
      <c r="P34" s="6">
        <v>1.5720268305679308</v>
      </c>
      <c r="Q34" s="6">
        <v>1.6682565127966442</v>
      </c>
      <c r="R34" s="6">
        <v>1.9542880010174324</v>
      </c>
      <c r="S34" s="6">
        <v>2.7060670022189748</v>
      </c>
      <c r="T34" s="6">
        <v>2.8395831035387626</v>
      </c>
      <c r="U34" s="6">
        <v>4.1359732395599602</v>
      </c>
      <c r="V34" s="6">
        <v>3.173714030910388</v>
      </c>
      <c r="W34" s="15">
        <f t="shared" si="0"/>
        <v>5928.1869120686542</v>
      </c>
      <c r="X34" s="10" t="s">
        <v>24</v>
      </c>
      <c r="Y34" s="4"/>
    </row>
    <row r="35" spans="1:25" ht="11.25" customHeight="1" x14ac:dyDescent="0.25">
      <c r="A35" t="s">
        <v>232</v>
      </c>
      <c r="B35" t="s">
        <v>49</v>
      </c>
      <c r="C35" s="5">
        <v>10.342090579738619</v>
      </c>
      <c r="D35" s="6">
        <v>2.5520380909068514</v>
      </c>
      <c r="E35" s="6">
        <v>0.6675339663533213</v>
      </c>
      <c r="F35" s="6">
        <v>0.14723713202680011</v>
      </c>
      <c r="G35" s="6">
        <v>8.3318282633303806E-2</v>
      </c>
      <c r="H35" s="6">
        <v>1.139008206326325E-2</v>
      </c>
      <c r="I35" s="6">
        <v>3.6780088227024776E-2</v>
      </c>
      <c r="J35" s="6">
        <v>1.5850183222834661E-2</v>
      </c>
      <c r="K35" s="6">
        <v>1.6314111467145447E-2</v>
      </c>
      <c r="L35" s="6">
        <v>2.3176034497063829E-2</v>
      </c>
      <c r="M35" s="6">
        <v>2.1178723007717528E-2</v>
      </c>
      <c r="N35" s="6">
        <v>5.1338513115501284E-2</v>
      </c>
      <c r="O35" s="6">
        <v>5.0385008646067486E-2</v>
      </c>
      <c r="P35" s="6">
        <v>6.550111794033045E-3</v>
      </c>
      <c r="Q35" s="6">
        <v>7.6781680505284888E-2</v>
      </c>
      <c r="R35" s="6">
        <v>9.0197907739266114E-2</v>
      </c>
      <c r="S35" s="6">
        <v>0.10612027459682255</v>
      </c>
      <c r="T35" s="6">
        <v>8.5615570960967724E-2</v>
      </c>
      <c r="U35" s="6">
        <v>6.9317987255194863E-2</v>
      </c>
      <c r="V35" s="6">
        <v>0.31737140309103878</v>
      </c>
      <c r="W35" s="15">
        <f t="shared" si="0"/>
        <v>10.342090579738619</v>
      </c>
      <c r="X35" s="10" t="s">
        <v>24</v>
      </c>
      <c r="Y35" s="4"/>
    </row>
    <row r="36" spans="1:25" ht="11.25" customHeight="1" x14ac:dyDescent="0.25">
      <c r="A36" t="s">
        <v>233</v>
      </c>
      <c r="B36" t="s">
        <v>50</v>
      </c>
      <c r="C36" s="6">
        <v>260.75270929766515</v>
      </c>
      <c r="D36" s="6">
        <v>7.3972118577010195E-3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15">
        <f t="shared" si="0"/>
        <v>260.75270929766515</v>
      </c>
      <c r="X36" s="10" t="s">
        <v>24</v>
      </c>
      <c r="Y36" s="4"/>
    </row>
    <row r="37" spans="1:25" ht="11.25" customHeight="1" x14ac:dyDescent="0.25">
      <c r="A37" t="s">
        <v>234</v>
      </c>
      <c r="B37" t="s">
        <v>415</v>
      </c>
      <c r="C37" s="6">
        <v>102.06920398909207</v>
      </c>
      <c r="D37" s="6">
        <v>8.1369330434711215E-2</v>
      </c>
      <c r="E37" s="6">
        <v>5.7054185158403525E-3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1.6314111467145447E-2</v>
      </c>
      <c r="L37" s="6">
        <v>1.1588017248531915E-2</v>
      </c>
      <c r="M37" s="6">
        <v>0</v>
      </c>
      <c r="N37" s="6">
        <v>5.1338513115501286E-3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15">
        <f t="shared" si="0"/>
        <v>102.06920398909207</v>
      </c>
      <c r="X37" s="10" t="s">
        <v>24</v>
      </c>
      <c r="Y37" s="4"/>
    </row>
    <row r="38" spans="1:25" ht="11.25" customHeight="1" x14ac:dyDescent="0.25">
      <c r="A38" t="s">
        <v>235</v>
      </c>
      <c r="B38" t="s">
        <v>420</v>
      </c>
      <c r="C38" s="5">
        <v>4246.4812529961409</v>
      </c>
      <c r="D38" s="6">
        <v>133.43830470106869</v>
      </c>
      <c r="E38" s="6">
        <v>52.558315367921331</v>
      </c>
      <c r="F38" s="6">
        <v>43.588325960433949</v>
      </c>
      <c r="G38" s="6">
        <v>46.305737848124615</v>
      </c>
      <c r="H38" s="6">
        <v>41.830076377334287</v>
      </c>
      <c r="I38" s="6">
        <v>51.339748866608446</v>
      </c>
      <c r="J38" s="6">
        <v>57.102926757465674</v>
      </c>
      <c r="K38" s="6">
        <v>60.601486063289613</v>
      </c>
      <c r="L38" s="6">
        <v>64.875514565905917</v>
      </c>
      <c r="M38" s="6">
        <v>72.272392263836053</v>
      </c>
      <c r="N38" s="6">
        <v>81.659038961516345</v>
      </c>
      <c r="O38" s="6">
        <v>105.02475135558066</v>
      </c>
      <c r="P38" s="6">
        <v>105.75810502645754</v>
      </c>
      <c r="Q38" s="6">
        <v>117.07810246501303</v>
      </c>
      <c r="R38" s="6">
        <v>131.36573612992947</v>
      </c>
      <c r="S38" s="6">
        <v>147.30555316784938</v>
      </c>
      <c r="T38" s="6">
        <v>149.74163361073255</v>
      </c>
      <c r="U38" s="6">
        <v>148.36359872186873</v>
      </c>
      <c r="V38" s="6">
        <v>129.5272038865302</v>
      </c>
      <c r="W38" s="15">
        <f t="shared" si="0"/>
        <v>4246.4812529961409</v>
      </c>
      <c r="X38" s="10" t="s">
        <v>24</v>
      </c>
      <c r="Y38" s="4"/>
    </row>
    <row r="39" spans="1:25" ht="11.25" customHeight="1" x14ac:dyDescent="0.25">
      <c r="A39" t="s">
        <v>236</v>
      </c>
      <c r="B39" t="s">
        <v>51</v>
      </c>
      <c r="C39" s="5">
        <v>15.906072441786447</v>
      </c>
      <c r="D39" s="6">
        <v>3.7060031407082104</v>
      </c>
      <c r="E39" s="6">
        <v>2.293578243367822</v>
      </c>
      <c r="F39" s="6">
        <v>2.7177520619946853</v>
      </c>
      <c r="G39" s="6">
        <v>4.2492324142984943</v>
      </c>
      <c r="H39" s="6">
        <v>5.0287212309307243</v>
      </c>
      <c r="I39" s="6">
        <v>6.5416014060922647</v>
      </c>
      <c r="J39" s="6">
        <v>7.4971366644007951</v>
      </c>
      <c r="K39" s="6">
        <v>6.623529255661051</v>
      </c>
      <c r="L39" s="6">
        <v>6.1474431503461808</v>
      </c>
      <c r="M39" s="6">
        <v>5.4799945782469104</v>
      </c>
      <c r="N39" s="6">
        <v>6.0528106963176018</v>
      </c>
      <c r="O39" s="6">
        <v>6.6788128127509454</v>
      </c>
      <c r="P39" s="6">
        <v>6.9496686134690604</v>
      </c>
      <c r="Q39" s="6">
        <v>6.8265894121971469</v>
      </c>
      <c r="R39" s="6">
        <v>8.4184713889981708</v>
      </c>
      <c r="S39" s="6">
        <v>10.017753921940049</v>
      </c>
      <c r="T39" s="6">
        <v>10.80183120290876</v>
      </c>
      <c r="U39" s="6">
        <v>12.754509654955855</v>
      </c>
      <c r="V39" s="6">
        <v>14.281713139096745</v>
      </c>
      <c r="W39" s="15">
        <f t="shared" si="0"/>
        <v>15.906072441786447</v>
      </c>
      <c r="X39" s="10" t="s">
        <v>24</v>
      </c>
      <c r="Y39" s="4"/>
    </row>
    <row r="40" spans="1:25" ht="11.25" customHeight="1" x14ac:dyDescent="0.25">
      <c r="A40" t="s">
        <v>237</v>
      </c>
      <c r="B40" t="s">
        <v>52</v>
      </c>
      <c r="C40" s="5">
        <v>7.2300329280847482</v>
      </c>
      <c r="D40" s="6">
        <v>0.99862360078963752</v>
      </c>
      <c r="E40" s="6">
        <v>0.67323938486916168</v>
      </c>
      <c r="F40" s="6">
        <v>0.24539522004466685</v>
      </c>
      <c r="G40" s="6">
        <v>0.25315939723196157</v>
      </c>
      <c r="H40" s="6">
        <v>0.22210660023363335</v>
      </c>
      <c r="I40" s="6">
        <v>0.3783094789065406</v>
      </c>
      <c r="J40" s="6">
        <v>0.33285384767952791</v>
      </c>
      <c r="K40" s="6">
        <v>0.2773398949414726</v>
      </c>
      <c r="L40" s="6">
        <v>0.15643823285518085</v>
      </c>
      <c r="M40" s="6">
        <v>0.16413510330981082</v>
      </c>
      <c r="N40" s="6">
        <v>0.15401553934650386</v>
      </c>
      <c r="O40" s="6">
        <v>0.15115502593820246</v>
      </c>
      <c r="P40" s="6">
        <v>5.8951006146297405E-2</v>
      </c>
      <c r="Q40" s="6">
        <v>2.7920611092830866E-2</v>
      </c>
      <c r="R40" s="6">
        <v>8.2681415427660596E-2</v>
      </c>
      <c r="S40" s="6">
        <v>7.4284192217775782E-2</v>
      </c>
      <c r="T40" s="6">
        <v>0.21403892740241931</v>
      </c>
      <c r="U40" s="6">
        <v>0.16174197026212134</v>
      </c>
      <c r="V40" s="6">
        <v>0.31737140309103878</v>
      </c>
      <c r="W40" s="15">
        <f t="shared" si="0"/>
        <v>7.2300329280847482</v>
      </c>
      <c r="X40" s="10" t="s">
        <v>24</v>
      </c>
      <c r="Y40" s="4"/>
    </row>
    <row r="41" spans="1:25" ht="11.25" customHeight="1" x14ac:dyDescent="0.25">
      <c r="A41" t="s">
        <v>238</v>
      </c>
      <c r="B41" t="s">
        <v>53</v>
      </c>
      <c r="C41" s="5">
        <v>1.948965398005454</v>
      </c>
      <c r="D41" s="6">
        <v>0.10356096600781427</v>
      </c>
      <c r="E41" s="6">
        <v>3.9937929610882467E-2</v>
      </c>
      <c r="F41" s="6">
        <v>3.0674402505583356E-2</v>
      </c>
      <c r="G41" s="6">
        <v>0.19868205858710908</v>
      </c>
      <c r="H41" s="6">
        <v>0.32461733880300259</v>
      </c>
      <c r="I41" s="6">
        <v>0.42559816376985815</v>
      </c>
      <c r="J41" s="6">
        <v>0.45965531346220517</v>
      </c>
      <c r="K41" s="6">
        <v>0.28277793209718771</v>
      </c>
      <c r="L41" s="6">
        <v>0.11588017248531914</v>
      </c>
      <c r="M41" s="6">
        <v>9.5304253534728864E-2</v>
      </c>
      <c r="N41" s="6">
        <v>0.10267702623100257</v>
      </c>
      <c r="O41" s="6">
        <v>0.20713836887827744</v>
      </c>
      <c r="P41" s="6">
        <v>5.240089435226436E-2</v>
      </c>
      <c r="Q41" s="6">
        <v>0.13960305546415433</v>
      </c>
      <c r="R41" s="6">
        <v>0.18039581547853223</v>
      </c>
      <c r="S41" s="6">
        <v>0.18040446681459832</v>
      </c>
      <c r="T41" s="6">
        <v>0.28538523653655906</v>
      </c>
      <c r="U41" s="6">
        <v>0.4621199150346324</v>
      </c>
      <c r="V41" s="6">
        <v>0.55539995540931786</v>
      </c>
      <c r="W41" s="15">
        <f t="shared" si="0"/>
        <v>1.948965398005454</v>
      </c>
      <c r="X41" s="10" t="s">
        <v>24</v>
      </c>
      <c r="Y41" s="4"/>
    </row>
    <row r="42" spans="1:25" ht="11.25" customHeight="1" x14ac:dyDescent="0.25">
      <c r="A42" t="s">
        <v>239</v>
      </c>
      <c r="B42" t="s">
        <v>54</v>
      </c>
      <c r="C42" s="5">
        <v>14.963024668558001</v>
      </c>
      <c r="D42" s="6">
        <v>0.55479088932757648</v>
      </c>
      <c r="E42" s="6">
        <v>0.13693004438016848</v>
      </c>
      <c r="F42" s="6">
        <v>0.16564177353015011</v>
      </c>
      <c r="G42" s="6">
        <v>0.10254557862560468</v>
      </c>
      <c r="H42" s="6">
        <v>2.8475205158158122E-2</v>
      </c>
      <c r="I42" s="6">
        <v>7.8814474772195955E-2</v>
      </c>
      <c r="J42" s="6">
        <v>0.10038449374461952</v>
      </c>
      <c r="K42" s="6">
        <v>8.7008594491442381E-2</v>
      </c>
      <c r="L42" s="6">
        <v>3.4764051745595742E-2</v>
      </c>
      <c r="M42" s="6">
        <v>2.6473403759646907E-2</v>
      </c>
      <c r="N42" s="6">
        <v>1.5401553934650385E-2</v>
      </c>
      <c r="O42" s="6">
        <v>2.7991671470037491E-2</v>
      </c>
      <c r="P42" s="6">
        <v>4.5850782558231315E-2</v>
      </c>
      <c r="Q42" s="6">
        <v>6.9801527732077165E-3</v>
      </c>
      <c r="R42" s="6">
        <v>2.2549476934816529E-2</v>
      </c>
      <c r="S42" s="6">
        <v>2.1224054919364511E-2</v>
      </c>
      <c r="T42" s="6">
        <v>0</v>
      </c>
      <c r="U42" s="6">
        <v>0</v>
      </c>
      <c r="V42" s="6">
        <v>0</v>
      </c>
      <c r="W42" s="15">
        <f t="shared" si="0"/>
        <v>14.963024668558001</v>
      </c>
      <c r="X42" s="10" t="s">
        <v>24</v>
      </c>
      <c r="Y42" s="4"/>
    </row>
    <row r="43" spans="1:25" ht="11.25" customHeight="1" x14ac:dyDescent="0.25">
      <c r="A43" t="s">
        <v>240</v>
      </c>
      <c r="B43" t="s">
        <v>55</v>
      </c>
      <c r="C43" s="5">
        <v>4.8724134950136353</v>
      </c>
      <c r="D43" s="6">
        <v>0.40684665217355603</v>
      </c>
      <c r="E43" s="6">
        <v>0.17686797399105095</v>
      </c>
      <c r="F43" s="6">
        <v>0.20245105653685014</v>
      </c>
      <c r="G43" s="6">
        <v>0.13779562127815628</v>
      </c>
      <c r="H43" s="6">
        <v>5.6950410316316244E-2</v>
      </c>
      <c r="I43" s="6">
        <v>0.11559456299922073</v>
      </c>
      <c r="J43" s="6">
        <v>6.3400732891338643E-2</v>
      </c>
      <c r="K43" s="6">
        <v>4.3504297245721191E-2</v>
      </c>
      <c r="L43" s="6">
        <v>4.0558060369861697E-2</v>
      </c>
      <c r="M43" s="6">
        <v>3.7062765263505673E-2</v>
      </c>
      <c r="N43" s="6">
        <v>6.6740067050151675E-2</v>
      </c>
      <c r="O43" s="6">
        <v>0.12316335446816495</v>
      </c>
      <c r="P43" s="6">
        <v>0.13755234767469393</v>
      </c>
      <c r="Q43" s="6">
        <v>7.6781680505284888E-2</v>
      </c>
      <c r="R43" s="6">
        <v>6.7648430804449586E-2</v>
      </c>
      <c r="S43" s="6">
        <v>0.15918041189523383</v>
      </c>
      <c r="T43" s="6">
        <v>2.8538523653655907E-2</v>
      </c>
      <c r="U43" s="6">
        <v>0.1155299787586581</v>
      </c>
      <c r="V43" s="6">
        <v>7.9342850772759696E-2</v>
      </c>
      <c r="W43" s="15">
        <f t="shared" si="0"/>
        <v>4.8724134950136353</v>
      </c>
      <c r="X43" s="10" t="s">
        <v>24</v>
      </c>
      <c r="Y43" s="4"/>
    </row>
    <row r="44" spans="1:25" ht="11.25" customHeight="1" x14ac:dyDescent="0.25">
      <c r="A44" t="s">
        <v>241</v>
      </c>
      <c r="B44" t="s">
        <v>56</v>
      </c>
      <c r="C44" s="5">
        <v>11.002224020998531</v>
      </c>
      <c r="D44" s="6">
        <v>2.5372436671914493</v>
      </c>
      <c r="E44" s="6">
        <v>1.0383861698829442</v>
      </c>
      <c r="F44" s="6">
        <v>0.76686006263958384</v>
      </c>
      <c r="G44" s="6">
        <v>0.47427330114342164</v>
      </c>
      <c r="H44" s="6">
        <v>0.13098594372752737</v>
      </c>
      <c r="I44" s="6">
        <v>0.25746061758917343</v>
      </c>
      <c r="J44" s="6">
        <v>0.22718595952729681</v>
      </c>
      <c r="K44" s="6">
        <v>0.19576933760574536</v>
      </c>
      <c r="L44" s="6">
        <v>7.5322112115457446E-2</v>
      </c>
      <c r="M44" s="6">
        <v>6.3536169023152581E-2</v>
      </c>
      <c r="N44" s="6">
        <v>8.2141620984802058E-2</v>
      </c>
      <c r="O44" s="6">
        <v>0.10077001729213497</v>
      </c>
      <c r="P44" s="6">
        <v>0.13755234767469393</v>
      </c>
      <c r="Q44" s="6">
        <v>0.13262290269094662</v>
      </c>
      <c r="R44" s="6">
        <v>0.12026387698568815</v>
      </c>
      <c r="S44" s="6">
        <v>7.4284192217775782E-2</v>
      </c>
      <c r="T44" s="6">
        <v>5.7077047307311814E-2</v>
      </c>
      <c r="U44" s="6">
        <v>0</v>
      </c>
      <c r="V44" s="6">
        <v>0</v>
      </c>
      <c r="W44" s="15">
        <f t="shared" si="0"/>
        <v>11.002224020998531</v>
      </c>
      <c r="X44" s="10" t="s">
        <v>24</v>
      </c>
      <c r="Y44" s="4"/>
    </row>
    <row r="45" spans="1:25" ht="11.25" customHeight="1" x14ac:dyDescent="0.25">
      <c r="A45" t="s">
        <v>242</v>
      </c>
      <c r="B45" t="s">
        <v>428</v>
      </c>
      <c r="C45" s="5">
        <v>9.1161284745416395</v>
      </c>
      <c r="D45" s="6">
        <v>0.92465148221262738</v>
      </c>
      <c r="E45" s="6">
        <v>0.10269753328512635</v>
      </c>
      <c r="F45" s="6">
        <v>0.19631617603573348</v>
      </c>
      <c r="G45" s="6">
        <v>0.11856832528585541</v>
      </c>
      <c r="H45" s="6">
        <v>2.8475205158158122E-2</v>
      </c>
      <c r="I45" s="6">
        <v>8.4068773090342358E-2</v>
      </c>
      <c r="J45" s="6">
        <v>0.11623467696745418</v>
      </c>
      <c r="K45" s="6">
        <v>5.9818408712866637E-2</v>
      </c>
      <c r="L45" s="6">
        <v>5.7940086242659568E-2</v>
      </c>
      <c r="M45" s="6">
        <v>9.0009572782799488E-2</v>
      </c>
      <c r="N45" s="6">
        <v>4.1070810492401029E-2</v>
      </c>
      <c r="O45" s="6">
        <v>4.4786674352059984E-2</v>
      </c>
      <c r="P45" s="6">
        <v>9.8251676910495675E-2</v>
      </c>
      <c r="Q45" s="6">
        <v>0.11168244437132346</v>
      </c>
      <c r="R45" s="6">
        <v>8.2681415427660596E-2</v>
      </c>
      <c r="S45" s="6">
        <v>0.14856838443555156</v>
      </c>
      <c r="T45" s="6">
        <v>1.4269261826827953E-2</v>
      </c>
      <c r="U45" s="6">
        <v>2.3105995751731622E-2</v>
      </c>
      <c r="V45" s="6">
        <v>0</v>
      </c>
      <c r="W45" s="15">
        <f t="shared" si="0"/>
        <v>9.1161284745416395</v>
      </c>
      <c r="X45" s="10" t="s">
        <v>24</v>
      </c>
      <c r="Y45" s="4"/>
    </row>
    <row r="46" spans="1:25" ht="11.25" customHeight="1" x14ac:dyDescent="0.25">
      <c r="A46" t="s">
        <v>243</v>
      </c>
      <c r="B46" t="s">
        <v>429</v>
      </c>
      <c r="C46" s="5">
        <v>22.947495815225505</v>
      </c>
      <c r="D46" s="6">
        <v>5.5553061051334653</v>
      </c>
      <c r="E46" s="6">
        <v>0.33091427391874045</v>
      </c>
      <c r="F46" s="6">
        <v>0.58894852810720044</v>
      </c>
      <c r="G46" s="6">
        <v>0.35570497585756622</v>
      </c>
      <c r="H46" s="6">
        <v>8.5425615474474373E-2</v>
      </c>
      <c r="I46" s="6">
        <v>0.17864614281697749</v>
      </c>
      <c r="J46" s="6">
        <v>0.15321843782073505</v>
      </c>
      <c r="K46" s="6">
        <v>0.1794552261385999</v>
      </c>
      <c r="L46" s="6">
        <v>1.7382025872797871E-2</v>
      </c>
      <c r="M46" s="6">
        <v>5.294680751929382E-3</v>
      </c>
      <c r="N46" s="6">
        <v>2.5669256557750642E-2</v>
      </c>
      <c r="O46" s="6">
        <v>5.598334294007498E-3</v>
      </c>
      <c r="P46" s="6">
        <v>1.310022358806609E-2</v>
      </c>
      <c r="Q46" s="6">
        <v>0.11866259714453119</v>
      </c>
      <c r="R46" s="6">
        <v>4.5098953869633057E-2</v>
      </c>
      <c r="S46" s="6">
        <v>0</v>
      </c>
      <c r="T46" s="6">
        <v>2.8538523653655907E-2</v>
      </c>
      <c r="U46" s="6">
        <v>0</v>
      </c>
      <c r="V46" s="6">
        <v>3.9671425386379848E-2</v>
      </c>
      <c r="W46" s="15">
        <f t="shared" si="0"/>
        <v>22.947495815225505</v>
      </c>
      <c r="X46" s="10" t="s">
        <v>24</v>
      </c>
      <c r="Y46" s="4"/>
    </row>
    <row r="47" spans="1:25" ht="11.25" customHeight="1" x14ac:dyDescent="0.25">
      <c r="A47" t="s">
        <v>244</v>
      </c>
      <c r="B47" t="s">
        <v>59</v>
      </c>
      <c r="C47" s="5">
        <v>2.4519242103939582</v>
      </c>
      <c r="D47" s="6">
        <v>9.6163754150113245E-2</v>
      </c>
      <c r="E47" s="6">
        <v>5.7054185158403525E-3</v>
      </c>
      <c r="F47" s="6">
        <v>6.7483685512283384E-2</v>
      </c>
      <c r="G47" s="6">
        <v>3.8454591984601758E-2</v>
      </c>
      <c r="H47" s="6">
        <v>5.6950410316316249E-3</v>
      </c>
      <c r="I47" s="6">
        <v>1.0508596636292795E-2</v>
      </c>
      <c r="J47" s="6">
        <v>5.2833944076115542E-3</v>
      </c>
      <c r="K47" s="6">
        <v>0</v>
      </c>
      <c r="L47" s="6">
        <v>0</v>
      </c>
      <c r="M47" s="6">
        <v>0</v>
      </c>
      <c r="N47" s="6">
        <v>1.0267702623100257E-2</v>
      </c>
      <c r="O47" s="6">
        <v>0</v>
      </c>
      <c r="P47" s="6">
        <v>6.550111794033045E-3</v>
      </c>
      <c r="Q47" s="6">
        <v>6.9801527732077165E-3</v>
      </c>
      <c r="R47" s="6">
        <v>7.5164923116055092E-3</v>
      </c>
      <c r="S47" s="6">
        <v>0</v>
      </c>
      <c r="T47" s="6">
        <v>0</v>
      </c>
      <c r="U47" s="6">
        <v>0</v>
      </c>
      <c r="V47" s="6">
        <v>0</v>
      </c>
      <c r="W47" s="15">
        <f t="shared" si="0"/>
        <v>2.4519242103939582</v>
      </c>
      <c r="X47" s="10" t="s">
        <v>24</v>
      </c>
      <c r="Y47" s="4"/>
    </row>
    <row r="48" spans="1:25" ht="11.25" customHeight="1" x14ac:dyDescent="0.25">
      <c r="A48" t="s">
        <v>245</v>
      </c>
      <c r="B48" t="s">
        <v>60</v>
      </c>
      <c r="C48" s="6">
        <v>189.42686271582042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15">
        <f t="shared" si="0"/>
        <v>189.42686271582042</v>
      </c>
      <c r="X48" s="10" t="s">
        <v>24</v>
      </c>
      <c r="Y48" s="4"/>
    </row>
    <row r="49" spans="1:25" ht="11.25" customHeight="1" x14ac:dyDescent="0.25">
      <c r="A49" t="s">
        <v>246</v>
      </c>
      <c r="B49" t="s">
        <v>61</v>
      </c>
      <c r="C49" s="6">
        <v>6.789943967244807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15">
        <f t="shared" si="0"/>
        <v>6.789943967244807</v>
      </c>
      <c r="X49" s="10" t="s">
        <v>24</v>
      </c>
      <c r="Y49" s="4"/>
    </row>
    <row r="50" spans="1:25" ht="11.25" customHeight="1" x14ac:dyDescent="0.25">
      <c r="A50" t="s">
        <v>247</v>
      </c>
      <c r="B50" t="s">
        <v>62</v>
      </c>
      <c r="C50" s="6">
        <v>141.04851194920116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15">
        <f t="shared" si="0"/>
        <v>141.04851194920116</v>
      </c>
      <c r="X50" s="10" t="s">
        <v>24</v>
      </c>
      <c r="Y50" s="4"/>
    </row>
    <row r="51" spans="1:25" ht="11.25" customHeight="1" x14ac:dyDescent="0.25">
      <c r="A51" t="s">
        <v>248</v>
      </c>
      <c r="B51" t="s">
        <v>63</v>
      </c>
      <c r="C51" s="6">
        <v>2575.9664274992729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15">
        <f t="shared" si="0"/>
        <v>2575.9664274992729</v>
      </c>
      <c r="X51" s="10" t="s">
        <v>24</v>
      </c>
      <c r="Y51" s="4"/>
    </row>
    <row r="52" spans="1:25" ht="11.25" customHeight="1" x14ac:dyDescent="0.25">
      <c r="A52" t="s">
        <v>249</v>
      </c>
      <c r="B52" t="s">
        <v>64</v>
      </c>
      <c r="C52" s="6">
        <v>698.10683159524388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15">
        <f t="shared" si="0"/>
        <v>698.10683159524388</v>
      </c>
      <c r="X52" s="10" t="s">
        <v>24</v>
      </c>
      <c r="Y52" s="4"/>
    </row>
    <row r="53" spans="1:25" ht="11.25" customHeight="1" x14ac:dyDescent="0.25">
      <c r="A53" t="s">
        <v>250</v>
      </c>
      <c r="B53" t="s">
        <v>65</v>
      </c>
      <c r="C53" s="6">
        <v>48.001131657327875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15">
        <f t="shared" si="0"/>
        <v>48.001131657327875</v>
      </c>
      <c r="X53" s="10" t="s">
        <v>24</v>
      </c>
      <c r="Y53" s="4"/>
    </row>
    <row r="54" spans="1:25" ht="11.25" customHeight="1" x14ac:dyDescent="0.25">
      <c r="A54" t="s">
        <v>251</v>
      </c>
      <c r="B54" t="s">
        <v>66</v>
      </c>
      <c r="C54" s="6">
        <v>2290.0343426564086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15">
        <f t="shared" si="0"/>
        <v>2290.0343426564086</v>
      </c>
      <c r="X54" s="10" t="s">
        <v>24</v>
      </c>
      <c r="Y54" s="4"/>
    </row>
    <row r="55" spans="1:25" ht="11.25" customHeight="1" x14ac:dyDescent="0.25">
      <c r="A55" t="s">
        <v>252</v>
      </c>
      <c r="B55" t="s">
        <v>67</v>
      </c>
      <c r="C55" s="6">
        <v>53.062154706987201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15">
        <f t="shared" si="0"/>
        <v>53.062154706987201</v>
      </c>
      <c r="X55" s="10" t="s">
        <v>24</v>
      </c>
      <c r="Y55" s="4"/>
    </row>
    <row r="56" spans="1:25" ht="11.25" customHeight="1" x14ac:dyDescent="0.25">
      <c r="A56" t="s">
        <v>253</v>
      </c>
      <c r="B56" t="s">
        <v>68</v>
      </c>
      <c r="C56" s="6">
        <v>160.06664204264149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15">
        <f t="shared" si="0"/>
        <v>160.06664204264149</v>
      </c>
      <c r="X56" s="10" t="s">
        <v>24</v>
      </c>
      <c r="Y56" s="4"/>
    </row>
    <row r="57" spans="1:25" ht="11.25" customHeight="1" x14ac:dyDescent="0.25">
      <c r="A57" t="s">
        <v>254</v>
      </c>
      <c r="B57" t="s">
        <v>69</v>
      </c>
      <c r="C57" s="6">
        <v>677.79986954505807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15">
        <f t="shared" si="0"/>
        <v>677.79986954505807</v>
      </c>
      <c r="X57" s="10" t="s">
        <v>24</v>
      </c>
      <c r="Y57" s="4"/>
    </row>
    <row r="58" spans="1:25" ht="11.25" customHeight="1" x14ac:dyDescent="0.25">
      <c r="A58" t="s">
        <v>255</v>
      </c>
      <c r="B58" t="s">
        <v>70</v>
      </c>
      <c r="C58" s="3">
        <v>0</v>
      </c>
      <c r="D58" s="2">
        <v>0.11835538972321631</v>
      </c>
      <c r="E58" s="3">
        <v>7.9875859221764933E-2</v>
      </c>
      <c r="F58" s="3">
        <v>5.5213924510050041E-2</v>
      </c>
      <c r="G58" s="3">
        <v>3.5250042652551612E-2</v>
      </c>
      <c r="H58" s="3">
        <v>1.139008206326325E-2</v>
      </c>
      <c r="I58" s="3">
        <v>2.6271491590731985E-2</v>
      </c>
      <c r="J58" s="3">
        <v>2.1133577630446217E-2</v>
      </c>
      <c r="K58" s="3">
        <v>3.8066260090006042E-2</v>
      </c>
      <c r="L58" s="3">
        <v>5.7940086242659573E-3</v>
      </c>
      <c r="M58" s="3">
        <v>5.294680751929382E-3</v>
      </c>
      <c r="N58" s="3">
        <v>2.0535405246200514E-2</v>
      </c>
      <c r="O58" s="3">
        <v>3.3590005764044986E-2</v>
      </c>
      <c r="P58" s="3">
        <v>2.620044717613218E-2</v>
      </c>
      <c r="Q58" s="3">
        <v>1.3960305546415433E-2</v>
      </c>
      <c r="R58" s="3">
        <v>2.2549476934816529E-2</v>
      </c>
      <c r="S58" s="3">
        <v>7.4284192217775782E-2</v>
      </c>
      <c r="T58" s="3">
        <v>0.11415409461462363</v>
      </c>
      <c r="U58" s="3">
        <v>0</v>
      </c>
      <c r="V58" s="3">
        <v>0</v>
      </c>
      <c r="W58" s="14">
        <f t="shared" si="0"/>
        <v>0.11835538972321631</v>
      </c>
      <c r="X58" s="11" t="s">
        <v>2</v>
      </c>
      <c r="Y58" s="4"/>
    </row>
    <row r="59" spans="1:25" ht="11.25" customHeight="1" x14ac:dyDescent="0.25">
      <c r="A59" t="s">
        <v>256</v>
      </c>
      <c r="B59" t="s">
        <v>71</v>
      </c>
      <c r="C59" s="6">
        <v>7.9530362208932237</v>
      </c>
      <c r="D59" s="5">
        <v>20.69739877784745</v>
      </c>
      <c r="E59" s="6">
        <v>7.3999278150449372</v>
      </c>
      <c r="F59" s="6">
        <v>1.1288180122054674</v>
      </c>
      <c r="G59" s="6">
        <v>0.69538720505488172</v>
      </c>
      <c r="H59" s="6">
        <v>0.18793635404384362</v>
      </c>
      <c r="I59" s="6">
        <v>8.4068773090342358E-2</v>
      </c>
      <c r="J59" s="6">
        <v>7.9250916114173314E-2</v>
      </c>
      <c r="K59" s="6">
        <v>0.10876074311430298</v>
      </c>
      <c r="L59" s="6">
        <v>8.1116120739723394E-2</v>
      </c>
      <c r="M59" s="6">
        <v>6.3536169023152581E-2</v>
      </c>
      <c r="N59" s="6">
        <v>7.1873918361701802E-2</v>
      </c>
      <c r="O59" s="6">
        <v>2.2393337176029992E-2</v>
      </c>
      <c r="P59" s="6">
        <v>3.930067076419827E-2</v>
      </c>
      <c r="Q59" s="6">
        <v>0</v>
      </c>
      <c r="R59" s="6">
        <v>1.5032984623211018E-2</v>
      </c>
      <c r="S59" s="6">
        <v>0</v>
      </c>
      <c r="T59" s="6">
        <v>8.5615570960967724E-2</v>
      </c>
      <c r="U59" s="6">
        <v>0</v>
      </c>
      <c r="V59" s="6">
        <v>0</v>
      </c>
      <c r="W59" s="15">
        <f t="shared" si="0"/>
        <v>20.69739877784745</v>
      </c>
      <c r="X59" s="11" t="s">
        <v>2</v>
      </c>
      <c r="Y59" s="4"/>
    </row>
    <row r="60" spans="1:25" ht="11.25" customHeight="1" x14ac:dyDescent="0.25">
      <c r="A60" t="s">
        <v>257</v>
      </c>
      <c r="B60" t="s">
        <v>72</v>
      </c>
      <c r="C60" s="6">
        <v>9.4304777322844549E-2</v>
      </c>
      <c r="D60" s="5">
        <v>0.26629962687723668</v>
      </c>
      <c r="E60" s="6">
        <v>5.7054185158403527E-2</v>
      </c>
      <c r="F60" s="6">
        <v>3.6809283006700028E-2</v>
      </c>
      <c r="G60" s="6">
        <v>2.5636394656401169E-2</v>
      </c>
      <c r="H60" s="6">
        <v>1.139008206326325E-2</v>
      </c>
      <c r="I60" s="6">
        <v>1.0508596636292795E-2</v>
      </c>
      <c r="J60" s="6">
        <v>2.6416972038057769E-2</v>
      </c>
      <c r="K60" s="6">
        <v>5.4380371557151488E-3</v>
      </c>
      <c r="L60" s="6">
        <v>2.3176034497063829E-2</v>
      </c>
      <c r="M60" s="6">
        <v>2.6473403759646907E-2</v>
      </c>
      <c r="N60" s="6">
        <v>3.5936959180850901E-2</v>
      </c>
      <c r="O60" s="6">
        <v>1.1196668588014996E-2</v>
      </c>
      <c r="P60" s="6">
        <v>3.930067076419827E-2</v>
      </c>
      <c r="Q60" s="6">
        <v>0</v>
      </c>
      <c r="R60" s="6">
        <v>7.5164923116055092E-3</v>
      </c>
      <c r="S60" s="6">
        <v>1.0612027459682255E-2</v>
      </c>
      <c r="T60" s="6">
        <v>0</v>
      </c>
      <c r="U60" s="6">
        <v>0</v>
      </c>
      <c r="V60" s="6">
        <v>0</v>
      </c>
      <c r="W60" s="15">
        <f t="shared" si="0"/>
        <v>0.26629962687723668</v>
      </c>
      <c r="X60" s="11" t="s">
        <v>2</v>
      </c>
      <c r="Y60" s="4"/>
    </row>
    <row r="61" spans="1:25" ht="11.25" customHeight="1" x14ac:dyDescent="0.25">
      <c r="A61" t="s">
        <v>258</v>
      </c>
      <c r="B61" t="s">
        <v>73</v>
      </c>
      <c r="C61" s="6">
        <v>1994.8289547101308</v>
      </c>
      <c r="D61" s="5">
        <v>2151.6713963206416</v>
      </c>
      <c r="E61" s="6">
        <v>263.94407137980642</v>
      </c>
      <c r="F61" s="6">
        <v>75.692155622777491</v>
      </c>
      <c r="G61" s="6">
        <v>72.49651953897046</v>
      </c>
      <c r="H61" s="6">
        <v>58.573497010331259</v>
      </c>
      <c r="I61" s="6">
        <v>55.516916029534833</v>
      </c>
      <c r="J61" s="6">
        <v>52.67544224388719</v>
      </c>
      <c r="K61" s="6">
        <v>45.728454442408683</v>
      </c>
      <c r="L61" s="6">
        <v>41.14904924953683</v>
      </c>
      <c r="M61" s="6">
        <v>39.14886947976585</v>
      </c>
      <c r="N61" s="6">
        <v>37.348768291527186</v>
      </c>
      <c r="O61" s="6">
        <v>37.380078081088065</v>
      </c>
      <c r="P61" s="6">
        <v>37.728643933630337</v>
      </c>
      <c r="Q61" s="6">
        <v>37.099511989599016</v>
      </c>
      <c r="R61" s="6">
        <v>40.265849313270714</v>
      </c>
      <c r="S61" s="6">
        <v>48.125544529659024</v>
      </c>
      <c r="T61" s="6">
        <v>57.947472278748315</v>
      </c>
      <c r="U61" s="6">
        <v>68.324429437870407</v>
      </c>
      <c r="V61" s="6">
        <v>75.931108189531031</v>
      </c>
      <c r="W61" s="15">
        <f t="shared" si="0"/>
        <v>2151.6713963206416</v>
      </c>
      <c r="X61" s="11" t="s">
        <v>2</v>
      </c>
      <c r="Y61" s="4"/>
    </row>
    <row r="62" spans="1:25" ht="11.25" customHeight="1" x14ac:dyDescent="0.25">
      <c r="A62" t="s">
        <v>259</v>
      </c>
      <c r="B62" t="s">
        <v>74</v>
      </c>
      <c r="C62" s="6">
        <v>6.2869851548563033E-2</v>
      </c>
      <c r="D62" s="5">
        <v>0.27369683873493772</v>
      </c>
      <c r="E62" s="6">
        <v>1.711625554752106E-2</v>
      </c>
      <c r="F62" s="6">
        <v>6.1348805011166713E-3</v>
      </c>
      <c r="G62" s="6">
        <v>9.6136479961504394E-3</v>
      </c>
      <c r="H62" s="6">
        <v>1.139008206326325E-2</v>
      </c>
      <c r="I62" s="6">
        <v>1.0508596636292795E-2</v>
      </c>
      <c r="J62" s="6">
        <v>3.6983760853280874E-2</v>
      </c>
      <c r="K62" s="6">
        <v>5.4380371557151488E-3</v>
      </c>
      <c r="L62" s="6">
        <v>0</v>
      </c>
      <c r="M62" s="6">
        <v>4.7652126767364432E-2</v>
      </c>
      <c r="N62" s="6">
        <v>3.080310786930077E-2</v>
      </c>
      <c r="O62" s="6">
        <v>2.2393337176029992E-2</v>
      </c>
      <c r="P62" s="6">
        <v>2.620044717613218E-2</v>
      </c>
      <c r="Q62" s="6">
        <v>2.7920611092830866E-2</v>
      </c>
      <c r="R62" s="6">
        <v>2.2549476934816529E-2</v>
      </c>
      <c r="S62" s="6">
        <v>1.0612027459682255E-2</v>
      </c>
      <c r="T62" s="6">
        <v>0</v>
      </c>
      <c r="U62" s="6">
        <v>0</v>
      </c>
      <c r="V62" s="6">
        <v>0</v>
      </c>
      <c r="W62" s="15">
        <f t="shared" si="0"/>
        <v>0.27369683873493772</v>
      </c>
      <c r="X62" s="11" t="s">
        <v>2</v>
      </c>
      <c r="Y62" s="4"/>
    </row>
    <row r="63" spans="1:25" ht="11.25" customHeight="1" x14ac:dyDescent="0.25">
      <c r="A63" t="s">
        <v>260</v>
      </c>
      <c r="B63" t="s">
        <v>75</v>
      </c>
      <c r="C63" s="6">
        <v>3.1434925774281516E-2</v>
      </c>
      <c r="D63" s="5">
        <v>0.11095817786551529</v>
      </c>
      <c r="E63" s="6">
        <v>5.7054185158403527E-2</v>
      </c>
      <c r="F63" s="6">
        <v>5.5213924510050041E-2</v>
      </c>
      <c r="G63" s="6">
        <v>7.6909183969203515E-2</v>
      </c>
      <c r="H63" s="6">
        <v>8.5425615474474373E-2</v>
      </c>
      <c r="I63" s="6">
        <v>2.6271491590731985E-2</v>
      </c>
      <c r="J63" s="6">
        <v>3.6983760853280874E-2</v>
      </c>
      <c r="K63" s="6">
        <v>3.2628222934290893E-2</v>
      </c>
      <c r="L63" s="6">
        <v>5.7940086242659573E-3</v>
      </c>
      <c r="M63" s="6">
        <v>3.176808451157629E-2</v>
      </c>
      <c r="N63" s="6">
        <v>2.5669256557750642E-2</v>
      </c>
      <c r="O63" s="6">
        <v>3.3590005764044986E-2</v>
      </c>
      <c r="P63" s="6">
        <v>2.620044717613218E-2</v>
      </c>
      <c r="Q63" s="6">
        <v>2.7920611092830866E-2</v>
      </c>
      <c r="R63" s="6">
        <v>2.2549476934816529E-2</v>
      </c>
      <c r="S63" s="6">
        <v>0</v>
      </c>
      <c r="T63" s="6">
        <v>0</v>
      </c>
      <c r="U63" s="6">
        <v>0</v>
      </c>
      <c r="V63" s="6">
        <v>0</v>
      </c>
      <c r="W63" s="15">
        <f t="shared" si="0"/>
        <v>0.11095817786551529</v>
      </c>
      <c r="X63" s="11" t="s">
        <v>2</v>
      </c>
      <c r="Y63" s="4"/>
    </row>
    <row r="64" spans="1:25" ht="11.25" customHeight="1" x14ac:dyDescent="0.25">
      <c r="A64" t="s">
        <v>261</v>
      </c>
      <c r="B64" t="s">
        <v>76</v>
      </c>
      <c r="C64" s="6">
        <v>0.15717462887140757</v>
      </c>
      <c r="D64" s="5">
        <v>0.24410799130413363</v>
      </c>
      <c r="E64" s="6">
        <v>0.22821674063361411</v>
      </c>
      <c r="F64" s="6">
        <v>0.12269761002233343</v>
      </c>
      <c r="G64" s="6">
        <v>8.3318282633303806E-2</v>
      </c>
      <c r="H64" s="6">
        <v>3.4170246189789748E-2</v>
      </c>
      <c r="I64" s="6">
        <v>3.6780088227024776E-2</v>
      </c>
      <c r="J64" s="6">
        <v>6.3400732891338643E-2</v>
      </c>
      <c r="K64" s="6">
        <v>4.894233440143634E-2</v>
      </c>
      <c r="L64" s="6">
        <v>2.8970043121329784E-2</v>
      </c>
      <c r="M64" s="6">
        <v>3.7062765263505673E-2</v>
      </c>
      <c r="N64" s="6">
        <v>4.1070810492401029E-2</v>
      </c>
      <c r="O64" s="6">
        <v>8.3975014410112472E-2</v>
      </c>
      <c r="P64" s="6">
        <v>5.8951006146297405E-2</v>
      </c>
      <c r="Q64" s="6">
        <v>4.1880916639246299E-2</v>
      </c>
      <c r="R64" s="6">
        <v>3.0065969246422037E-2</v>
      </c>
      <c r="S64" s="6">
        <v>3.1836082379046761E-2</v>
      </c>
      <c r="T64" s="6">
        <v>1.4269261826827953E-2</v>
      </c>
      <c r="U64" s="6">
        <v>0</v>
      </c>
      <c r="V64" s="6">
        <v>0</v>
      </c>
      <c r="W64" s="15">
        <f t="shared" si="0"/>
        <v>0.24410799130413363</v>
      </c>
      <c r="X64" s="11" t="s">
        <v>2</v>
      </c>
      <c r="Y64" s="4"/>
    </row>
    <row r="65" spans="1:25" ht="11.25" customHeight="1" x14ac:dyDescent="0.25">
      <c r="A65" t="s">
        <v>262</v>
      </c>
      <c r="B65" t="s">
        <v>77</v>
      </c>
      <c r="C65" s="6">
        <v>606.25397848279329</v>
      </c>
      <c r="D65" s="5">
        <v>773.83712685781904</v>
      </c>
      <c r="E65" s="6">
        <v>278.2931989471449</v>
      </c>
      <c r="F65" s="6">
        <v>130.97969869884093</v>
      </c>
      <c r="G65" s="6">
        <v>192.926687986747</v>
      </c>
      <c r="H65" s="6">
        <v>221.27512424301514</v>
      </c>
      <c r="I65" s="6">
        <v>140.69434606500607</v>
      </c>
      <c r="J65" s="6">
        <v>104.34175615592058</v>
      </c>
      <c r="K65" s="6">
        <v>71.004451142172698</v>
      </c>
      <c r="L65" s="6">
        <v>40.865142826947796</v>
      </c>
      <c r="M65" s="6">
        <v>24.239048482332709</v>
      </c>
      <c r="N65" s="6">
        <v>16.243505549744608</v>
      </c>
      <c r="O65" s="6">
        <v>12.237958766700391</v>
      </c>
      <c r="P65" s="6">
        <v>8.0173368358964474</v>
      </c>
      <c r="Q65" s="6">
        <v>5.4375390103288117</v>
      </c>
      <c r="R65" s="6">
        <v>4.3520490484195902</v>
      </c>
      <c r="S65" s="6">
        <v>3.6717615010500602</v>
      </c>
      <c r="T65" s="6">
        <v>3.2961994819972573</v>
      </c>
      <c r="U65" s="6">
        <v>2.3105995751731623</v>
      </c>
      <c r="V65" s="6">
        <v>2.5389712247283103</v>
      </c>
      <c r="W65" s="15">
        <f t="shared" si="0"/>
        <v>773.83712685781904</v>
      </c>
      <c r="X65" s="12" t="s">
        <v>2</v>
      </c>
      <c r="Y65" s="4"/>
    </row>
    <row r="66" spans="1:25" ht="11.25" customHeight="1" x14ac:dyDescent="0.25">
      <c r="A66" t="s">
        <v>263</v>
      </c>
      <c r="B66" t="s">
        <v>78</v>
      </c>
      <c r="C66" s="6">
        <v>3.1434925774281516E-2</v>
      </c>
      <c r="D66" s="5">
        <v>8.1369330434711215E-2</v>
      </c>
      <c r="E66" s="6">
        <v>1.1410837031680705E-2</v>
      </c>
      <c r="F66" s="6">
        <v>7.3618566013400055E-2</v>
      </c>
      <c r="G66" s="6">
        <v>5.7681887976902636E-2</v>
      </c>
      <c r="H66" s="6">
        <v>3.4170246189789748E-2</v>
      </c>
      <c r="I66" s="6">
        <v>4.7288684863317575E-2</v>
      </c>
      <c r="J66" s="6">
        <v>4.2267155260892433E-2</v>
      </c>
      <c r="K66" s="6">
        <v>4.3504297245721191E-2</v>
      </c>
      <c r="L66" s="6">
        <v>2.3176034497063829E-2</v>
      </c>
      <c r="M66" s="6">
        <v>4.7652126767364432E-2</v>
      </c>
      <c r="N66" s="6">
        <v>4.6204661803951157E-2</v>
      </c>
      <c r="O66" s="6">
        <v>4.4786674352059984E-2</v>
      </c>
      <c r="P66" s="6">
        <v>5.8951006146297405E-2</v>
      </c>
      <c r="Q66" s="6">
        <v>6.9801527732077165E-2</v>
      </c>
      <c r="R66" s="6">
        <v>1.5032984623211018E-2</v>
      </c>
      <c r="S66" s="6">
        <v>1.0612027459682255E-2</v>
      </c>
      <c r="T66" s="6">
        <v>0</v>
      </c>
      <c r="U66" s="6">
        <v>0</v>
      </c>
      <c r="V66" s="6">
        <v>0</v>
      </c>
      <c r="W66" s="15">
        <f t="shared" ref="W66:W129" si="1">MAX(C66:V66)</f>
        <v>8.1369330434711215E-2</v>
      </c>
      <c r="X66" s="12" t="s">
        <v>2</v>
      </c>
      <c r="Y66" s="4"/>
    </row>
    <row r="67" spans="1:25" ht="11.25" customHeight="1" x14ac:dyDescent="0.25">
      <c r="A67" t="s">
        <v>264</v>
      </c>
      <c r="B67" t="s">
        <v>79</v>
      </c>
      <c r="C67" s="6">
        <v>0</v>
      </c>
      <c r="D67" s="6">
        <v>7.3972118577010195E-3</v>
      </c>
      <c r="E67" s="5">
        <v>0.36514678501378256</v>
      </c>
      <c r="F67" s="6">
        <v>6.1348805011166713E-3</v>
      </c>
      <c r="G67" s="6">
        <v>3.204549332050146E-2</v>
      </c>
      <c r="H67" s="6">
        <v>5.1255369284684625E-2</v>
      </c>
      <c r="I67" s="6">
        <v>0</v>
      </c>
      <c r="J67" s="6">
        <v>5.2833944076115542E-3</v>
      </c>
      <c r="K67" s="6">
        <v>3.2628222934290893E-2</v>
      </c>
      <c r="L67" s="6">
        <v>5.2146077618393613E-2</v>
      </c>
      <c r="M67" s="6">
        <v>7.4125530527011346E-2</v>
      </c>
      <c r="N67" s="6">
        <v>3.5936959180850901E-2</v>
      </c>
      <c r="O67" s="6">
        <v>9.5171682998127463E-2</v>
      </c>
      <c r="P67" s="6">
        <v>0.14410245946872699</v>
      </c>
      <c r="Q67" s="6">
        <v>2.0940458319623149E-2</v>
      </c>
      <c r="R67" s="6">
        <v>3.7582461558027545E-2</v>
      </c>
      <c r="S67" s="6">
        <v>4.2448109838729021E-2</v>
      </c>
      <c r="T67" s="6">
        <v>4.2807785480483862E-2</v>
      </c>
      <c r="U67" s="6">
        <v>0</v>
      </c>
      <c r="V67" s="6">
        <v>0</v>
      </c>
      <c r="W67" s="15">
        <f t="shared" si="1"/>
        <v>0.36514678501378256</v>
      </c>
      <c r="X67" s="11" t="s">
        <v>3</v>
      </c>
      <c r="Y67" s="4"/>
    </row>
    <row r="68" spans="1:25" ht="11.25" customHeight="1" x14ac:dyDescent="0.25">
      <c r="A68" t="s">
        <v>265</v>
      </c>
      <c r="B68" t="s">
        <v>80</v>
      </c>
      <c r="C68" s="6">
        <v>0</v>
      </c>
      <c r="D68" s="6">
        <v>0.13314981343861834</v>
      </c>
      <c r="E68" s="5">
        <v>0.31950343688705973</v>
      </c>
      <c r="F68" s="6">
        <v>0.11656272952121675</v>
      </c>
      <c r="G68" s="6">
        <v>6.0886437308952782E-2</v>
      </c>
      <c r="H68" s="6">
        <v>0</v>
      </c>
      <c r="I68" s="6">
        <v>5.2542983181463974E-3</v>
      </c>
      <c r="J68" s="6">
        <v>3.1700366445669322E-2</v>
      </c>
      <c r="K68" s="6">
        <v>2.7190185778575744E-2</v>
      </c>
      <c r="L68" s="6">
        <v>2.8970043121329784E-2</v>
      </c>
      <c r="M68" s="6">
        <v>2.6473403759646907E-2</v>
      </c>
      <c r="N68" s="6">
        <v>4.1070810492401029E-2</v>
      </c>
      <c r="O68" s="6">
        <v>4.4786674352059984E-2</v>
      </c>
      <c r="P68" s="6">
        <v>3.930067076419827E-2</v>
      </c>
      <c r="Q68" s="6">
        <v>2.7920611092830866E-2</v>
      </c>
      <c r="R68" s="6">
        <v>8.2681415427660596E-2</v>
      </c>
      <c r="S68" s="6">
        <v>3.1836082379046761E-2</v>
      </c>
      <c r="T68" s="6">
        <v>7.1346309134139765E-2</v>
      </c>
      <c r="U68" s="6">
        <v>6.9317987255194863E-2</v>
      </c>
      <c r="V68" s="6">
        <v>0.19835712693189925</v>
      </c>
      <c r="W68" s="15">
        <f t="shared" si="1"/>
        <v>0.31950343688705973</v>
      </c>
      <c r="X68" s="11" t="s">
        <v>3</v>
      </c>
      <c r="Y68" s="4"/>
    </row>
    <row r="69" spans="1:25" ht="11.25" customHeight="1" x14ac:dyDescent="0.25">
      <c r="A69" t="s">
        <v>266</v>
      </c>
      <c r="B69" t="s">
        <v>81</v>
      </c>
      <c r="C69" s="6">
        <v>0.2200444804199706</v>
      </c>
      <c r="D69" s="6">
        <v>234.56558800769932</v>
      </c>
      <c r="E69" s="5">
        <v>631.55559719243206</v>
      </c>
      <c r="F69" s="6">
        <v>197.02168729336188</v>
      </c>
      <c r="G69" s="6">
        <v>181.21406017810372</v>
      </c>
      <c r="H69" s="6">
        <v>139.15263256688712</v>
      </c>
      <c r="I69" s="6">
        <v>207.25054286096648</v>
      </c>
      <c r="J69" s="6">
        <v>178.49948006115633</v>
      </c>
      <c r="K69" s="6">
        <v>140.92129485320237</v>
      </c>
      <c r="L69" s="6">
        <v>119.75057024632881</v>
      </c>
      <c r="M69" s="6">
        <v>112.21016917563938</v>
      </c>
      <c r="N69" s="6">
        <v>110.60369265603596</v>
      </c>
      <c r="O69" s="6">
        <v>101.78891413364433</v>
      </c>
      <c r="P69" s="6">
        <v>90.561845664300876</v>
      </c>
      <c r="Q69" s="6">
        <v>77.549497310337728</v>
      </c>
      <c r="R69" s="6">
        <v>69.692916713206287</v>
      </c>
      <c r="S69" s="6">
        <v>71.376496693822844</v>
      </c>
      <c r="T69" s="6">
        <v>72.273811152883582</v>
      </c>
      <c r="U69" s="6">
        <v>64.974060053869323</v>
      </c>
      <c r="V69" s="6">
        <v>38.60029690094759</v>
      </c>
      <c r="W69" s="15">
        <f t="shared" si="1"/>
        <v>631.55559719243206</v>
      </c>
      <c r="X69" s="12" t="s">
        <v>3</v>
      </c>
      <c r="Y69" s="4"/>
    </row>
    <row r="70" spans="1:25" ht="11.25" customHeight="1" x14ac:dyDescent="0.25">
      <c r="A70" t="s">
        <v>267</v>
      </c>
      <c r="B70" t="s">
        <v>404</v>
      </c>
      <c r="C70" s="6">
        <v>3.1434925774281516E-2</v>
      </c>
      <c r="D70" s="6">
        <v>7.3972118577010195E-3</v>
      </c>
      <c r="E70" s="6">
        <v>5.7054185158403525E-3</v>
      </c>
      <c r="F70" s="5">
        <v>0.15337201252791677</v>
      </c>
      <c r="G70" s="6">
        <v>9.6136479961504387E-2</v>
      </c>
      <c r="H70" s="6">
        <v>2.8475205158158122E-2</v>
      </c>
      <c r="I70" s="6">
        <v>5.2542983181463974E-3</v>
      </c>
      <c r="J70" s="6">
        <v>5.2833944076115542E-3</v>
      </c>
      <c r="K70" s="6">
        <v>1.0876074311430298E-2</v>
      </c>
      <c r="L70" s="6">
        <v>5.7940086242659573E-3</v>
      </c>
      <c r="M70" s="6">
        <v>7.4125530527011346E-2</v>
      </c>
      <c r="N70" s="6">
        <v>3.080310786930077E-2</v>
      </c>
      <c r="O70" s="6">
        <v>2.7991671470037491E-2</v>
      </c>
      <c r="P70" s="6">
        <v>2.620044717613218E-2</v>
      </c>
      <c r="Q70" s="6">
        <v>4.8861069412454015E-2</v>
      </c>
      <c r="R70" s="6">
        <v>3.0065969246422037E-2</v>
      </c>
      <c r="S70" s="6">
        <v>5.3060137298411275E-2</v>
      </c>
      <c r="T70" s="6">
        <v>4.2807785480483862E-2</v>
      </c>
      <c r="U70" s="6">
        <v>0</v>
      </c>
      <c r="V70" s="6">
        <v>0</v>
      </c>
      <c r="W70" s="15">
        <f t="shared" si="1"/>
        <v>0.15337201252791677</v>
      </c>
      <c r="X70" s="11" t="s">
        <v>4</v>
      </c>
      <c r="Y70" s="4"/>
    </row>
    <row r="71" spans="1:25" ht="11.25" customHeight="1" x14ac:dyDescent="0.25">
      <c r="A71" t="s">
        <v>268</v>
      </c>
      <c r="B71" t="s">
        <v>82</v>
      </c>
      <c r="C71" s="6">
        <v>0.78587314435703792</v>
      </c>
      <c r="D71" s="6">
        <v>0.73232397391240089</v>
      </c>
      <c r="E71" s="6">
        <v>0.83299110331269155</v>
      </c>
      <c r="F71" s="5">
        <v>0.95090647767308401</v>
      </c>
      <c r="G71" s="6">
        <v>0.63770531707797917</v>
      </c>
      <c r="H71" s="6">
        <v>0.25058180539179148</v>
      </c>
      <c r="I71" s="6">
        <v>0.1628832478625383</v>
      </c>
      <c r="J71" s="6">
        <v>0.49135567990787449</v>
      </c>
      <c r="K71" s="6">
        <v>0.19576933760574536</v>
      </c>
      <c r="L71" s="6">
        <v>0.49249073306260632</v>
      </c>
      <c r="M71" s="6">
        <v>0.31768084511576289</v>
      </c>
      <c r="N71" s="6">
        <v>0.48258202328571209</v>
      </c>
      <c r="O71" s="6">
        <v>0.73898012680898972</v>
      </c>
      <c r="P71" s="6">
        <v>0.80566375066606444</v>
      </c>
      <c r="Q71" s="6">
        <v>0.65613436068152542</v>
      </c>
      <c r="R71" s="6">
        <v>0.88694609276945013</v>
      </c>
      <c r="S71" s="6">
        <v>0.64733367504061756</v>
      </c>
      <c r="T71" s="6">
        <v>0.61357825855360193</v>
      </c>
      <c r="U71" s="6">
        <v>0.50833190653809568</v>
      </c>
      <c r="V71" s="6">
        <v>0.51572853002293806</v>
      </c>
      <c r="W71" s="15">
        <f t="shared" si="1"/>
        <v>0.95090647767308401</v>
      </c>
      <c r="X71" s="11" t="s">
        <v>4</v>
      </c>
      <c r="Y71" s="4"/>
    </row>
    <row r="72" spans="1:25" ht="11.25" customHeight="1" x14ac:dyDescent="0.25">
      <c r="A72" t="s">
        <v>269</v>
      </c>
      <c r="B72" t="s">
        <v>83</v>
      </c>
      <c r="C72" s="3">
        <v>0</v>
      </c>
      <c r="D72" s="3">
        <v>0</v>
      </c>
      <c r="E72" s="3">
        <v>2.282167406336141E-2</v>
      </c>
      <c r="F72" s="2">
        <v>3.6809283006700028E-2</v>
      </c>
      <c r="G72" s="3">
        <v>2.8840943988451318E-2</v>
      </c>
      <c r="H72" s="3">
        <v>1.7085123094894874E-2</v>
      </c>
      <c r="I72" s="3">
        <v>1.0508596636292795E-2</v>
      </c>
      <c r="J72" s="3">
        <v>1.0566788815223108E-2</v>
      </c>
      <c r="K72" s="3">
        <v>5.4380371557151488E-3</v>
      </c>
      <c r="L72" s="3">
        <v>2.3176034497063829E-2</v>
      </c>
      <c r="M72" s="3">
        <v>5.294680751929382E-3</v>
      </c>
      <c r="N72" s="3">
        <v>1.5401553934650385E-2</v>
      </c>
      <c r="O72" s="3">
        <v>2.7991671470037491E-2</v>
      </c>
      <c r="P72" s="3">
        <v>2.620044717613218E-2</v>
      </c>
      <c r="Q72" s="3">
        <v>2.7920611092830866E-2</v>
      </c>
      <c r="R72" s="3">
        <v>2.2549476934816529E-2</v>
      </c>
      <c r="S72" s="3">
        <v>0</v>
      </c>
      <c r="T72" s="3">
        <v>1.4269261826827953E-2</v>
      </c>
      <c r="U72" s="3">
        <v>0</v>
      </c>
      <c r="V72" s="3">
        <v>0</v>
      </c>
      <c r="W72" s="14">
        <f t="shared" si="1"/>
        <v>3.6809283006700028E-2</v>
      </c>
      <c r="X72" s="11" t="s">
        <v>4</v>
      </c>
      <c r="Y72" s="4"/>
    </row>
    <row r="73" spans="1:25" ht="11.25" customHeight="1" x14ac:dyDescent="0.25">
      <c r="A73" t="s">
        <v>270</v>
      </c>
      <c r="B73" t="s">
        <v>417</v>
      </c>
      <c r="C73" s="6">
        <v>3.1434925774281516E-2</v>
      </c>
      <c r="D73" s="6">
        <v>8.1369330434711215E-2</v>
      </c>
      <c r="E73" s="6">
        <v>3.423251109504212E-2</v>
      </c>
      <c r="F73" s="5">
        <v>0.18404641503350014</v>
      </c>
      <c r="G73" s="6">
        <v>9.6136479961504387E-2</v>
      </c>
      <c r="H73" s="6">
        <v>0</v>
      </c>
      <c r="I73" s="6">
        <v>1.0508596636292795E-2</v>
      </c>
      <c r="J73" s="6">
        <v>3.6983760853280874E-2</v>
      </c>
      <c r="K73" s="6">
        <v>4.894233440143634E-2</v>
      </c>
      <c r="L73" s="6">
        <v>5.2146077618393613E-2</v>
      </c>
      <c r="M73" s="6">
        <v>3.176808451157629E-2</v>
      </c>
      <c r="N73" s="6">
        <v>3.5936959180850901E-2</v>
      </c>
      <c r="O73" s="6">
        <v>4.4786674352059984E-2</v>
      </c>
      <c r="P73" s="6">
        <v>3.930067076419827E-2</v>
      </c>
      <c r="Q73" s="6">
        <v>4.8861069412454015E-2</v>
      </c>
      <c r="R73" s="6">
        <v>3.7582461558027545E-2</v>
      </c>
      <c r="S73" s="6">
        <v>7.4284192217775782E-2</v>
      </c>
      <c r="T73" s="6">
        <v>0.12842335644145159</v>
      </c>
      <c r="U73" s="6">
        <v>0.13863597451038973</v>
      </c>
      <c r="V73" s="6">
        <v>3.9671425386379848E-2</v>
      </c>
      <c r="W73" s="15">
        <f t="shared" si="1"/>
        <v>0.18404641503350014</v>
      </c>
      <c r="X73" s="12" t="s">
        <v>4</v>
      </c>
      <c r="Y73" s="4"/>
    </row>
    <row r="74" spans="1:25" ht="11.25" customHeight="1" x14ac:dyDescent="0.25">
      <c r="A74" t="s">
        <v>271</v>
      </c>
      <c r="B74" t="s">
        <v>84</v>
      </c>
      <c r="C74" s="6">
        <v>0.72300329280847486</v>
      </c>
      <c r="D74" s="6">
        <v>19.084806592868627</v>
      </c>
      <c r="E74" s="6">
        <v>82.962490638834566</v>
      </c>
      <c r="F74" s="6">
        <v>148.38435468050892</v>
      </c>
      <c r="G74" s="5">
        <v>154.3150730848748</v>
      </c>
      <c r="H74" s="6">
        <v>136.49874344614679</v>
      </c>
      <c r="I74" s="6">
        <v>121.86294089276939</v>
      </c>
      <c r="J74" s="6">
        <v>112.4887503324576</v>
      </c>
      <c r="K74" s="6">
        <v>98.151132623502718</v>
      </c>
      <c r="L74" s="6">
        <v>83.074495654725297</v>
      </c>
      <c r="M74" s="6">
        <v>72.42593800564201</v>
      </c>
      <c r="N74" s="6">
        <v>68.567718117063521</v>
      </c>
      <c r="O74" s="6">
        <v>63.742634271569372</v>
      </c>
      <c r="P74" s="6">
        <v>57.745785576195324</v>
      </c>
      <c r="Q74" s="6">
        <v>53.139903062430349</v>
      </c>
      <c r="R74" s="6">
        <v>49.593816271973147</v>
      </c>
      <c r="S74" s="6">
        <v>48.401457243610764</v>
      </c>
      <c r="T74" s="6">
        <v>42.536669505774128</v>
      </c>
      <c r="U74" s="6">
        <v>41.290414408344404</v>
      </c>
      <c r="V74" s="6">
        <v>32.530568816831476</v>
      </c>
      <c r="W74" s="15">
        <f t="shared" si="1"/>
        <v>154.3150730848748</v>
      </c>
      <c r="X74" s="12" t="s">
        <v>5</v>
      </c>
      <c r="Y74" s="4"/>
    </row>
    <row r="75" spans="1:25" ht="11.25" customHeight="1" x14ac:dyDescent="0.25">
      <c r="A75" t="s">
        <v>272</v>
      </c>
      <c r="B75" t="s">
        <v>85</v>
      </c>
      <c r="C75" s="6">
        <v>0.12573970309712607</v>
      </c>
      <c r="D75" s="6">
        <v>2.5594353027645527</v>
      </c>
      <c r="E75" s="6">
        <v>12.015611394359784</v>
      </c>
      <c r="F75" s="6">
        <v>24.097810608386283</v>
      </c>
      <c r="G75" s="5">
        <v>27.203419279773691</v>
      </c>
      <c r="H75" s="6">
        <v>25.975082145271841</v>
      </c>
      <c r="I75" s="6">
        <v>21.059227659130759</v>
      </c>
      <c r="J75" s="6">
        <v>16.404939635633873</v>
      </c>
      <c r="K75" s="6">
        <v>12.975156653536345</v>
      </c>
      <c r="L75" s="6">
        <v>9.5079681524204354</v>
      </c>
      <c r="M75" s="6">
        <v>7.4390264564607813</v>
      </c>
      <c r="N75" s="6">
        <v>6.0682122502522517</v>
      </c>
      <c r="O75" s="6">
        <v>5.3240159136011309</v>
      </c>
      <c r="P75" s="6">
        <v>4.5261272496768337</v>
      </c>
      <c r="Q75" s="6">
        <v>4.132250441738968</v>
      </c>
      <c r="R75" s="6">
        <v>4.2242686791222965</v>
      </c>
      <c r="S75" s="6">
        <v>4.6586800548005094</v>
      </c>
      <c r="T75" s="6">
        <v>4.8230104974678483</v>
      </c>
      <c r="U75" s="6">
        <v>4.7367291291049822</v>
      </c>
      <c r="V75" s="6">
        <v>5.2366281510021402</v>
      </c>
      <c r="W75" s="15">
        <f t="shared" si="1"/>
        <v>27.203419279773691</v>
      </c>
      <c r="X75" s="12" t="s">
        <v>5</v>
      </c>
      <c r="Y75" s="4"/>
    </row>
    <row r="76" spans="1:25" ht="11.25" customHeight="1" x14ac:dyDescent="0.25">
      <c r="A76" t="s">
        <v>273</v>
      </c>
      <c r="B76" t="s">
        <v>86</v>
      </c>
      <c r="C76" s="6">
        <v>0.31434925774281514</v>
      </c>
      <c r="D76" s="6">
        <v>1.2575260158091732</v>
      </c>
      <c r="E76" s="6">
        <v>1.5461684177927355</v>
      </c>
      <c r="F76" s="6">
        <v>1.1778970562144009</v>
      </c>
      <c r="G76" s="6">
        <v>1.5413882287161205</v>
      </c>
      <c r="H76" s="5">
        <v>1.6458668581415394</v>
      </c>
      <c r="I76" s="6">
        <v>1.5237465122624552</v>
      </c>
      <c r="J76" s="6">
        <v>1.1887637417125996</v>
      </c>
      <c r="K76" s="6">
        <v>1.169177988478757</v>
      </c>
      <c r="L76" s="6">
        <v>1.1124496558590637</v>
      </c>
      <c r="M76" s="6">
        <v>0.7041925400066078</v>
      </c>
      <c r="N76" s="6">
        <v>0.53905438771276348</v>
      </c>
      <c r="O76" s="6">
        <v>0.46466174640262237</v>
      </c>
      <c r="P76" s="6">
        <v>0.38645659584794961</v>
      </c>
      <c r="Q76" s="6">
        <v>0.41880916639246302</v>
      </c>
      <c r="R76" s="6">
        <v>0.12026387698568815</v>
      </c>
      <c r="S76" s="6">
        <v>0.14856838443555156</v>
      </c>
      <c r="T76" s="6">
        <v>0.29965449836338703</v>
      </c>
      <c r="U76" s="6">
        <v>2.3105995751731622E-2</v>
      </c>
      <c r="V76" s="6">
        <v>0</v>
      </c>
      <c r="W76" s="15">
        <f t="shared" si="1"/>
        <v>1.6458668581415394</v>
      </c>
      <c r="X76" s="9" t="s">
        <v>6</v>
      </c>
      <c r="Y76" s="4"/>
    </row>
    <row r="77" spans="1:25" ht="11.25" customHeight="1" x14ac:dyDescent="0.25">
      <c r="A77" t="s">
        <v>425</v>
      </c>
      <c r="B77" s="1" t="s">
        <v>87</v>
      </c>
      <c r="C77" s="6">
        <v>1.3517018082941052</v>
      </c>
      <c r="D77" s="6">
        <v>1.1465678379436579</v>
      </c>
      <c r="E77" s="6">
        <v>0.57054185158403525</v>
      </c>
      <c r="F77" s="6">
        <v>0.73618566013400055</v>
      </c>
      <c r="G77" s="6">
        <v>2.3104800684081557</v>
      </c>
      <c r="H77" s="5">
        <v>3.4227196600106065</v>
      </c>
      <c r="I77" s="6">
        <v>3.3049536421140839</v>
      </c>
      <c r="J77" s="6">
        <v>3.1806034333821556</v>
      </c>
      <c r="K77" s="6">
        <v>3.3878971480105378</v>
      </c>
      <c r="L77" s="6">
        <v>3.0824125881094893</v>
      </c>
      <c r="M77" s="6">
        <v>2.7691180332590668</v>
      </c>
      <c r="N77" s="6">
        <v>2.0484066733085013</v>
      </c>
      <c r="O77" s="6">
        <v>2.3289070663071194</v>
      </c>
      <c r="P77" s="6">
        <v>2.2728887925294665</v>
      </c>
      <c r="Q77" s="6">
        <v>2.4849343872619469</v>
      </c>
      <c r="R77" s="6">
        <v>2.2925301550396804</v>
      </c>
      <c r="S77" s="6">
        <v>3.4064608145580038</v>
      </c>
      <c r="T77" s="6">
        <v>3.2961994819972573</v>
      </c>
      <c r="U77" s="6">
        <v>2.7265074987043314</v>
      </c>
      <c r="V77" s="6">
        <v>2.1025855454781319</v>
      </c>
      <c r="W77" s="15">
        <f t="shared" si="1"/>
        <v>3.4227196600106065</v>
      </c>
      <c r="X77" s="9" t="s">
        <v>6</v>
      </c>
      <c r="Y77" s="4"/>
    </row>
    <row r="78" spans="1:25" ht="11.25" customHeight="1" x14ac:dyDescent="0.25">
      <c r="A78" t="s">
        <v>274</v>
      </c>
      <c r="B78" t="s">
        <v>88</v>
      </c>
      <c r="C78" s="16">
        <v>0</v>
      </c>
      <c r="D78" s="16">
        <v>0</v>
      </c>
      <c r="E78" s="16">
        <v>0</v>
      </c>
      <c r="F78" s="16">
        <v>0</v>
      </c>
      <c r="G78" s="16">
        <v>1.602274666025073E-2</v>
      </c>
      <c r="H78" s="7">
        <v>2.8475205158158122E-2</v>
      </c>
      <c r="I78" s="16">
        <v>2.101719327258559E-2</v>
      </c>
      <c r="J78" s="16">
        <v>2.6416972038057769E-2</v>
      </c>
      <c r="K78" s="16">
        <v>5.4380371557151488E-3</v>
      </c>
      <c r="L78" s="16">
        <v>5.7940086242659573E-3</v>
      </c>
      <c r="M78" s="16">
        <v>5.294680751929382E-3</v>
      </c>
      <c r="N78" s="16">
        <v>0</v>
      </c>
      <c r="O78" s="16">
        <v>5.598334294007498E-3</v>
      </c>
      <c r="P78" s="16">
        <v>1.310022358806609E-2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7">
        <f t="shared" si="1"/>
        <v>2.8475205158158122E-2</v>
      </c>
      <c r="X78" s="9" t="s">
        <v>6</v>
      </c>
      <c r="Y78" s="4"/>
    </row>
    <row r="79" spans="1:25" ht="11.25" customHeight="1" x14ac:dyDescent="0.25">
      <c r="A79" t="s">
        <v>275</v>
      </c>
      <c r="B79" t="s">
        <v>89</v>
      </c>
      <c r="C79" s="6">
        <v>0.12573970309712607</v>
      </c>
      <c r="D79" s="6">
        <v>0.25150520316183467</v>
      </c>
      <c r="E79" s="6">
        <v>0.10269753328512635</v>
      </c>
      <c r="F79" s="6">
        <v>0.26379986154801688</v>
      </c>
      <c r="G79" s="6">
        <v>0.66654626106643045</v>
      </c>
      <c r="H79" s="5">
        <v>0.93968177021921806</v>
      </c>
      <c r="I79" s="6">
        <v>0.63577009649571403</v>
      </c>
      <c r="J79" s="6">
        <v>0.61287375128294019</v>
      </c>
      <c r="K79" s="6">
        <v>0.60362212428438156</v>
      </c>
      <c r="L79" s="6">
        <v>0.46352068994127654</v>
      </c>
      <c r="M79" s="6">
        <v>0.47122658692171498</v>
      </c>
      <c r="N79" s="6">
        <v>0.40557425361246013</v>
      </c>
      <c r="O79" s="6">
        <v>0.45906341210861484</v>
      </c>
      <c r="P79" s="6">
        <v>0.30785525431955307</v>
      </c>
      <c r="Q79" s="6">
        <v>0.50257099967095564</v>
      </c>
      <c r="R79" s="6">
        <v>0.38334110789188097</v>
      </c>
      <c r="S79" s="6">
        <v>0.56243745536315948</v>
      </c>
      <c r="T79" s="6">
        <v>0.14269261826827953</v>
      </c>
      <c r="U79" s="6">
        <v>0.5545438980415589</v>
      </c>
      <c r="V79" s="6">
        <v>0.11901427615913954</v>
      </c>
      <c r="W79" s="15">
        <f t="shared" si="1"/>
        <v>0.93968177021921806</v>
      </c>
      <c r="X79" s="9" t="s">
        <v>6</v>
      </c>
      <c r="Y79" s="4"/>
    </row>
    <row r="80" spans="1:25" ht="11.25" customHeight="1" x14ac:dyDescent="0.25">
      <c r="A80" t="s">
        <v>276</v>
      </c>
      <c r="B80" t="s">
        <v>90</v>
      </c>
      <c r="C80" s="6">
        <v>0.69156836703419333</v>
      </c>
      <c r="D80" s="6">
        <v>4.4309299027629105</v>
      </c>
      <c r="E80" s="6">
        <v>4.6385052533782067</v>
      </c>
      <c r="F80" s="6">
        <v>7.693140148400305</v>
      </c>
      <c r="G80" s="6">
        <v>18.102499176751277</v>
      </c>
      <c r="H80" s="5">
        <v>25.029705334020992</v>
      </c>
      <c r="I80" s="6">
        <v>8.2492483594898438</v>
      </c>
      <c r="J80" s="6">
        <v>4.0893472714913424</v>
      </c>
      <c r="K80" s="6">
        <v>2.0827682306389019</v>
      </c>
      <c r="L80" s="6">
        <v>1.2920639232113085</v>
      </c>
      <c r="M80" s="6">
        <v>0.91068508933185366</v>
      </c>
      <c r="N80" s="6">
        <v>0.91382553345592288</v>
      </c>
      <c r="O80" s="6">
        <v>0.69419345245692976</v>
      </c>
      <c r="P80" s="6">
        <v>0.67466151478540359</v>
      </c>
      <c r="Q80" s="6">
        <v>0.48163054135133243</v>
      </c>
      <c r="R80" s="6">
        <v>0.37582461558027547</v>
      </c>
      <c r="S80" s="6">
        <v>0.38203298854856116</v>
      </c>
      <c r="T80" s="6">
        <v>9.9884832787795669E-2</v>
      </c>
      <c r="U80" s="6">
        <v>0.2310599575173162</v>
      </c>
      <c r="V80" s="6">
        <v>3.9671425386379848E-2</v>
      </c>
      <c r="W80" s="15">
        <f t="shared" si="1"/>
        <v>25.029705334020992</v>
      </c>
      <c r="X80" s="9" t="s">
        <v>6</v>
      </c>
      <c r="Y80" s="4"/>
    </row>
    <row r="81" spans="1:25" ht="11.25" customHeight="1" x14ac:dyDescent="0.25">
      <c r="A81" t="s">
        <v>277</v>
      </c>
      <c r="B81" t="s">
        <v>91</v>
      </c>
      <c r="C81" s="6">
        <v>0</v>
      </c>
      <c r="D81" s="6">
        <v>5.9177694861608156E-2</v>
      </c>
      <c r="E81" s="6">
        <v>3.423251109504212E-2</v>
      </c>
      <c r="F81" s="6">
        <v>7.9753446514516727E-2</v>
      </c>
      <c r="G81" s="6">
        <v>0.21790935457940996</v>
      </c>
      <c r="H81" s="5">
        <v>0.31322725673973933</v>
      </c>
      <c r="I81" s="6">
        <v>0.30474930245249104</v>
      </c>
      <c r="J81" s="6">
        <v>0.21133577630446215</v>
      </c>
      <c r="K81" s="6">
        <v>0.19033130045003022</v>
      </c>
      <c r="L81" s="6">
        <v>0.15643823285518085</v>
      </c>
      <c r="M81" s="6">
        <v>0.24355531458875157</v>
      </c>
      <c r="N81" s="6">
        <v>0.1437478367234036</v>
      </c>
      <c r="O81" s="6">
        <v>0.12876168876217245</v>
      </c>
      <c r="P81" s="6">
        <v>0.11135190049856176</v>
      </c>
      <c r="Q81" s="6">
        <v>4.1880916639246299E-2</v>
      </c>
      <c r="R81" s="6">
        <v>4.5098953869633057E-2</v>
      </c>
      <c r="S81" s="6">
        <v>9.550824713714029E-2</v>
      </c>
      <c r="T81" s="6">
        <v>4.2807785480483862E-2</v>
      </c>
      <c r="U81" s="6">
        <v>0</v>
      </c>
      <c r="V81" s="6">
        <v>0</v>
      </c>
      <c r="W81" s="15">
        <f t="shared" si="1"/>
        <v>0.31322725673973933</v>
      </c>
      <c r="X81" s="9" t="s">
        <v>6</v>
      </c>
      <c r="Y81" s="4"/>
    </row>
    <row r="82" spans="1:25" ht="11.25" customHeight="1" x14ac:dyDescent="0.25">
      <c r="A82" t="s">
        <v>278</v>
      </c>
      <c r="B82" t="s">
        <v>92</v>
      </c>
      <c r="C82" s="6">
        <v>3.1434925774281516E-2</v>
      </c>
      <c r="D82" s="6">
        <v>1.4794423715402039E-2</v>
      </c>
      <c r="E82" s="6">
        <v>6.275960367424388E-2</v>
      </c>
      <c r="F82" s="6">
        <v>3.0674402505583356E-2</v>
      </c>
      <c r="G82" s="6">
        <v>0.14100017061020645</v>
      </c>
      <c r="H82" s="5">
        <v>0.22210660023363335</v>
      </c>
      <c r="I82" s="6">
        <v>0.17864614281697749</v>
      </c>
      <c r="J82" s="6">
        <v>0.14265164900551194</v>
      </c>
      <c r="K82" s="6">
        <v>0.14682700320430903</v>
      </c>
      <c r="L82" s="6">
        <v>0.15643823285518085</v>
      </c>
      <c r="M82" s="6">
        <v>9.5304253534728864E-2</v>
      </c>
      <c r="N82" s="6">
        <v>0.10267702623100257</v>
      </c>
      <c r="O82" s="6">
        <v>0.12876168876217245</v>
      </c>
      <c r="P82" s="6">
        <v>4.5850782558231315E-2</v>
      </c>
      <c r="Q82" s="6">
        <v>2.7920611092830866E-2</v>
      </c>
      <c r="R82" s="6">
        <v>7.5164923116055092E-3</v>
      </c>
      <c r="S82" s="6">
        <v>3.1836082379046761E-2</v>
      </c>
      <c r="T82" s="6">
        <v>0</v>
      </c>
      <c r="U82" s="6">
        <v>4.6211991503463244E-2</v>
      </c>
      <c r="V82" s="6">
        <v>0</v>
      </c>
      <c r="W82" s="15">
        <f t="shared" si="1"/>
        <v>0.22210660023363335</v>
      </c>
      <c r="X82" s="9" t="s">
        <v>6</v>
      </c>
      <c r="Y82" s="4"/>
    </row>
    <row r="83" spans="1:25" ht="11.25" customHeight="1" x14ac:dyDescent="0.25">
      <c r="A83" t="s">
        <v>279</v>
      </c>
      <c r="B83" t="s">
        <v>93</v>
      </c>
      <c r="C83" s="6">
        <v>6.2869851548563033E-2</v>
      </c>
      <c r="D83" s="6">
        <v>0.33287453359654584</v>
      </c>
      <c r="E83" s="6">
        <v>0.69035564041668274</v>
      </c>
      <c r="F83" s="6">
        <v>1.6073386912925678</v>
      </c>
      <c r="G83" s="6">
        <v>2.0380933751838932</v>
      </c>
      <c r="H83" s="5">
        <v>2.1299453458302278</v>
      </c>
      <c r="I83" s="6">
        <v>1.8232415163967999</v>
      </c>
      <c r="J83" s="6">
        <v>1.6906862104356972</v>
      </c>
      <c r="K83" s="6">
        <v>1.4900221806659508</v>
      </c>
      <c r="L83" s="6">
        <v>1.2804759059627766</v>
      </c>
      <c r="M83" s="6">
        <v>1.0483467888820175</v>
      </c>
      <c r="N83" s="6">
        <v>1.1243134372294781</v>
      </c>
      <c r="O83" s="6">
        <v>0.92372515851123715</v>
      </c>
      <c r="P83" s="6">
        <v>0.72051229734363487</v>
      </c>
      <c r="Q83" s="6">
        <v>0.74687634673322567</v>
      </c>
      <c r="R83" s="6">
        <v>0.90197907739266114</v>
      </c>
      <c r="S83" s="6">
        <v>0.87018625169394492</v>
      </c>
      <c r="T83" s="6">
        <v>0.84188644778284927</v>
      </c>
      <c r="U83" s="6">
        <v>0.5545438980415589</v>
      </c>
      <c r="V83" s="6">
        <v>0.67441423156845737</v>
      </c>
      <c r="W83" s="15">
        <f t="shared" si="1"/>
        <v>2.1299453458302278</v>
      </c>
      <c r="X83" s="10" t="s">
        <v>6</v>
      </c>
      <c r="Y83" s="4"/>
    </row>
    <row r="84" spans="1:25" ht="11.25" customHeight="1" x14ac:dyDescent="0.25">
      <c r="A84" t="s">
        <v>280</v>
      </c>
      <c r="B84" t="s">
        <v>94</v>
      </c>
      <c r="C84" s="6">
        <v>0.15717462887140757</v>
      </c>
      <c r="D84" s="6">
        <v>0.97643196521653453</v>
      </c>
      <c r="E84" s="6">
        <v>2.4704462173588726</v>
      </c>
      <c r="F84" s="6">
        <v>5.8342713565619544</v>
      </c>
      <c r="G84" s="6">
        <v>7.5467136769780945</v>
      </c>
      <c r="H84" s="5">
        <v>7.9958376084108007</v>
      </c>
      <c r="I84" s="6">
        <v>6.0687145574590886</v>
      </c>
      <c r="J84" s="6">
        <v>4.6018365290296632</v>
      </c>
      <c r="K84" s="6">
        <v>3.9752051608277736</v>
      </c>
      <c r="L84" s="6">
        <v>3.2388508209646698</v>
      </c>
      <c r="M84" s="6">
        <v>3.2138712164211345</v>
      </c>
      <c r="N84" s="6">
        <v>2.7620120056139692</v>
      </c>
      <c r="O84" s="6">
        <v>3.056690524528094</v>
      </c>
      <c r="P84" s="6">
        <v>2.8492986304043746</v>
      </c>
      <c r="Q84" s="6">
        <v>3.4412153171914044</v>
      </c>
      <c r="R84" s="6">
        <v>3.1719597554975247</v>
      </c>
      <c r="S84" s="6">
        <v>2.8970834964932557</v>
      </c>
      <c r="T84" s="6">
        <v>2.6398134379631712</v>
      </c>
      <c r="U84" s="6">
        <v>2.1719636006627723</v>
      </c>
      <c r="V84" s="6">
        <v>1.1504713362050156</v>
      </c>
      <c r="W84" s="15">
        <f t="shared" si="1"/>
        <v>7.9958376084108007</v>
      </c>
      <c r="X84" s="10" t="s">
        <v>6</v>
      </c>
      <c r="Y84" s="4"/>
    </row>
    <row r="85" spans="1:25" ht="11.25" customHeight="1" x14ac:dyDescent="0.25">
      <c r="A85" t="s">
        <v>281</v>
      </c>
      <c r="B85" t="s">
        <v>95</v>
      </c>
      <c r="C85" s="6">
        <v>0.28291433196853366</v>
      </c>
      <c r="D85" s="6">
        <v>0.78410445691630803</v>
      </c>
      <c r="E85" s="6">
        <v>0.27386008876033696</v>
      </c>
      <c r="F85" s="6">
        <v>0.27606962255025019</v>
      </c>
      <c r="G85" s="6">
        <v>0.45504600515112076</v>
      </c>
      <c r="H85" s="6">
        <v>0.55241898006826762</v>
      </c>
      <c r="I85" s="5">
        <v>0.79339904604010592</v>
      </c>
      <c r="J85" s="6">
        <v>0.59174017365249398</v>
      </c>
      <c r="K85" s="6">
        <v>0.36978652658863009</v>
      </c>
      <c r="L85" s="6">
        <v>0.39978659507435105</v>
      </c>
      <c r="M85" s="6">
        <v>0.49240530992943249</v>
      </c>
      <c r="N85" s="6">
        <v>0.35423574049695888</v>
      </c>
      <c r="O85" s="6">
        <v>0.3247033890524349</v>
      </c>
      <c r="P85" s="6">
        <v>0.37990648405391658</v>
      </c>
      <c r="Q85" s="6">
        <v>0.32108702756755497</v>
      </c>
      <c r="R85" s="6">
        <v>0.47353901563114709</v>
      </c>
      <c r="S85" s="6">
        <v>0.47754123568570145</v>
      </c>
      <c r="T85" s="6">
        <v>0.55650121124629015</v>
      </c>
      <c r="U85" s="6">
        <v>0.30037794477251106</v>
      </c>
      <c r="V85" s="6">
        <v>0.47605710463655815</v>
      </c>
      <c r="W85" s="15">
        <f t="shared" si="1"/>
        <v>0.79339904604010592</v>
      </c>
      <c r="X85" s="9" t="s">
        <v>7</v>
      </c>
      <c r="Y85" s="4"/>
    </row>
    <row r="86" spans="1:25" ht="11.25" customHeight="1" x14ac:dyDescent="0.25">
      <c r="A86" t="s">
        <v>282</v>
      </c>
      <c r="B86" t="s">
        <v>96</v>
      </c>
      <c r="C86" s="6">
        <v>0.50295881238850426</v>
      </c>
      <c r="D86" s="6">
        <v>0.32547732173884486</v>
      </c>
      <c r="E86" s="6">
        <v>9.6992114769286E-2</v>
      </c>
      <c r="F86" s="6">
        <v>0.50306020109156702</v>
      </c>
      <c r="G86" s="6">
        <v>1.7176384419788784</v>
      </c>
      <c r="H86" s="6">
        <v>2.5855486283607578</v>
      </c>
      <c r="I86" s="5">
        <v>2.8163038985264688</v>
      </c>
      <c r="J86" s="6">
        <v>2.6416972038057769</v>
      </c>
      <c r="K86" s="6">
        <v>2.1589007508189142</v>
      </c>
      <c r="L86" s="6">
        <v>2.5551578033012872</v>
      </c>
      <c r="M86" s="6">
        <v>2.2025871928026226</v>
      </c>
      <c r="N86" s="6">
        <v>1.3348013410030335</v>
      </c>
      <c r="O86" s="6">
        <v>1.4443702478539346</v>
      </c>
      <c r="P86" s="6">
        <v>1.5327261598037325</v>
      </c>
      <c r="Q86" s="6">
        <v>1.0819236798471961</v>
      </c>
      <c r="R86" s="6">
        <v>1.6235623393067899</v>
      </c>
      <c r="S86" s="6">
        <v>2.4832144255656474</v>
      </c>
      <c r="T86" s="6">
        <v>1.9976966557559135</v>
      </c>
      <c r="U86" s="6">
        <v>1.3863597451038974</v>
      </c>
      <c r="V86" s="6">
        <v>0.47605710463655815</v>
      </c>
      <c r="W86" s="15">
        <f t="shared" si="1"/>
        <v>2.8163038985264688</v>
      </c>
      <c r="X86" s="9" t="s">
        <v>7</v>
      </c>
      <c r="Y86" s="4"/>
    </row>
    <row r="87" spans="1:25" ht="11.25" customHeight="1" x14ac:dyDescent="0.25">
      <c r="A87" t="s">
        <v>283</v>
      </c>
      <c r="B87" t="s">
        <v>97</v>
      </c>
      <c r="C87" s="3">
        <v>0</v>
      </c>
      <c r="D87" s="3">
        <v>0</v>
      </c>
      <c r="E87" s="3">
        <v>0</v>
      </c>
      <c r="F87" s="3">
        <v>0</v>
      </c>
      <c r="G87" s="3">
        <v>3.2045493320501462E-3</v>
      </c>
      <c r="H87" s="3">
        <v>5.6950410316316249E-3</v>
      </c>
      <c r="I87" s="2">
        <v>2.6271491590731985E-2</v>
      </c>
      <c r="J87" s="3">
        <v>2.6416972038057769E-2</v>
      </c>
      <c r="K87" s="3">
        <v>1.0876074311430298E-2</v>
      </c>
      <c r="L87" s="3">
        <v>0</v>
      </c>
      <c r="M87" s="3">
        <v>5.294680751929382E-3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14">
        <f t="shared" si="1"/>
        <v>2.6416972038057769E-2</v>
      </c>
      <c r="X87" s="9" t="s">
        <v>7</v>
      </c>
      <c r="Y87" s="4"/>
    </row>
    <row r="88" spans="1:25" ht="11.25" customHeight="1" x14ac:dyDescent="0.25">
      <c r="A88" t="s">
        <v>284</v>
      </c>
      <c r="B88" t="s">
        <v>423</v>
      </c>
      <c r="C88" s="3">
        <v>0</v>
      </c>
      <c r="D88" s="3">
        <v>0</v>
      </c>
      <c r="E88" s="3">
        <v>0</v>
      </c>
      <c r="F88" s="3">
        <v>0</v>
      </c>
      <c r="G88" s="3">
        <v>3.2045493320501462E-3</v>
      </c>
      <c r="H88" s="3">
        <v>5.6950410316316249E-3</v>
      </c>
      <c r="I88" s="2">
        <v>1.576289495443919E-2</v>
      </c>
      <c r="J88" s="3">
        <v>0</v>
      </c>
      <c r="K88" s="3">
        <v>0</v>
      </c>
      <c r="L88" s="3">
        <v>5.7940086242659573E-3</v>
      </c>
      <c r="M88" s="3">
        <v>0</v>
      </c>
      <c r="N88" s="3">
        <v>5.1338513115501286E-3</v>
      </c>
      <c r="O88" s="3">
        <v>0</v>
      </c>
      <c r="P88" s="3">
        <v>0</v>
      </c>
      <c r="Q88" s="3">
        <v>1.3960305546415433E-2</v>
      </c>
      <c r="R88" s="3">
        <v>7.5164923116055092E-3</v>
      </c>
      <c r="S88" s="3">
        <v>0</v>
      </c>
      <c r="T88" s="3">
        <v>0</v>
      </c>
      <c r="U88" s="3">
        <v>0</v>
      </c>
      <c r="V88" s="3">
        <v>0</v>
      </c>
      <c r="W88" s="14">
        <f t="shared" si="1"/>
        <v>1.576289495443919E-2</v>
      </c>
      <c r="X88" s="9" t="s">
        <v>7</v>
      </c>
      <c r="Y88" s="4"/>
    </row>
    <row r="89" spans="1:25" ht="11.25" customHeight="1" x14ac:dyDescent="0.25">
      <c r="A89" t="s">
        <v>285</v>
      </c>
      <c r="B89" t="s">
        <v>98</v>
      </c>
      <c r="C89" s="6">
        <v>6.2869851548563033E-2</v>
      </c>
      <c r="D89" s="6">
        <v>0.63616021976228765</v>
      </c>
      <c r="E89" s="6">
        <v>0.76452608112260723</v>
      </c>
      <c r="F89" s="6">
        <v>0.5950834086083171</v>
      </c>
      <c r="G89" s="6">
        <v>1.1055695195573005</v>
      </c>
      <c r="H89" s="6">
        <v>1.412370175844643</v>
      </c>
      <c r="I89" s="5">
        <v>1.5552723021713335</v>
      </c>
      <c r="J89" s="6">
        <v>1.3842493347942271</v>
      </c>
      <c r="K89" s="6">
        <v>0.9299043536272904</v>
      </c>
      <c r="L89" s="6">
        <v>0.74163310390604253</v>
      </c>
      <c r="M89" s="6">
        <v>0.57712020196030256</v>
      </c>
      <c r="N89" s="6">
        <v>0.88302242558662214</v>
      </c>
      <c r="O89" s="6">
        <v>0.7445784611029973</v>
      </c>
      <c r="P89" s="6">
        <v>0.55020939069877572</v>
      </c>
      <c r="Q89" s="6">
        <v>0.59331298572265589</v>
      </c>
      <c r="R89" s="6">
        <v>0.48105550794275259</v>
      </c>
      <c r="S89" s="6">
        <v>0.56243745536315948</v>
      </c>
      <c r="T89" s="6">
        <v>0.51369342576580634</v>
      </c>
      <c r="U89" s="6">
        <v>0.69317987255194868</v>
      </c>
      <c r="V89" s="6">
        <v>0.55539995540931786</v>
      </c>
      <c r="W89" s="15">
        <f t="shared" si="1"/>
        <v>1.5552723021713335</v>
      </c>
      <c r="X89" s="9" t="s">
        <v>7</v>
      </c>
      <c r="Y89" s="4"/>
    </row>
    <row r="90" spans="1:25" ht="11.25" customHeight="1" x14ac:dyDescent="0.25">
      <c r="A90" t="s">
        <v>286</v>
      </c>
      <c r="B90" t="s">
        <v>99</v>
      </c>
      <c r="C90" s="6">
        <v>0</v>
      </c>
      <c r="D90" s="6">
        <v>0.10356096600781427</v>
      </c>
      <c r="E90" s="6">
        <v>6.846502219008424E-2</v>
      </c>
      <c r="F90" s="6">
        <v>0.25153010054578351</v>
      </c>
      <c r="G90" s="6">
        <v>0.34288677852936567</v>
      </c>
      <c r="H90" s="6">
        <v>0.37587270808768725</v>
      </c>
      <c r="I90" s="5">
        <v>0.47814114695132215</v>
      </c>
      <c r="J90" s="6">
        <v>0.28001990360341233</v>
      </c>
      <c r="K90" s="6">
        <v>0.36434848943291498</v>
      </c>
      <c r="L90" s="6">
        <v>0.2723184053405</v>
      </c>
      <c r="M90" s="6">
        <v>0.25414467609261032</v>
      </c>
      <c r="N90" s="6">
        <v>0.28749567344680721</v>
      </c>
      <c r="O90" s="6">
        <v>0.15675336023220995</v>
      </c>
      <c r="P90" s="6">
        <v>0.17030290664485917</v>
      </c>
      <c r="Q90" s="6">
        <v>0.12564274991773891</v>
      </c>
      <c r="R90" s="6">
        <v>8.2681415427660596E-2</v>
      </c>
      <c r="S90" s="6">
        <v>7.4284192217775782E-2</v>
      </c>
      <c r="T90" s="6">
        <v>0.18550040374876339</v>
      </c>
      <c r="U90" s="6">
        <v>9.2423983006926488E-2</v>
      </c>
      <c r="V90" s="6">
        <v>0</v>
      </c>
      <c r="W90" s="15">
        <f t="shared" si="1"/>
        <v>0.47814114695132215</v>
      </c>
      <c r="X90" s="9" t="s">
        <v>7</v>
      </c>
      <c r="Y90" s="4"/>
    </row>
    <row r="91" spans="1:25" ht="11.25" customHeight="1" x14ac:dyDescent="0.25">
      <c r="A91" t="s">
        <v>287</v>
      </c>
      <c r="B91" t="s">
        <v>100</v>
      </c>
      <c r="C91" s="6">
        <v>0.40865403506565973</v>
      </c>
      <c r="D91" s="6">
        <v>7.3972118577010195E-3</v>
      </c>
      <c r="E91" s="6">
        <v>3.9937929610882467E-2</v>
      </c>
      <c r="F91" s="6">
        <v>1.2269761002233343E-2</v>
      </c>
      <c r="G91" s="6">
        <v>0.27238669322426246</v>
      </c>
      <c r="H91" s="6">
        <v>0.47268840562542486</v>
      </c>
      <c r="I91" s="5">
        <v>0.78289044940381314</v>
      </c>
      <c r="J91" s="6">
        <v>0.50720586313070914</v>
      </c>
      <c r="K91" s="6">
        <v>0.42960493530149674</v>
      </c>
      <c r="L91" s="6">
        <v>0.15064422423091489</v>
      </c>
      <c r="M91" s="6">
        <v>0.31768084511576289</v>
      </c>
      <c r="N91" s="6">
        <v>0.30289722738145758</v>
      </c>
      <c r="O91" s="6">
        <v>0.3918834005805249</v>
      </c>
      <c r="P91" s="6">
        <v>0.44540760199424706</v>
      </c>
      <c r="Q91" s="6">
        <v>0.18148397210340064</v>
      </c>
      <c r="R91" s="6">
        <v>0.25556073859458733</v>
      </c>
      <c r="S91" s="6">
        <v>0.16979243935491609</v>
      </c>
      <c r="T91" s="6">
        <v>5.7077047307311814E-2</v>
      </c>
      <c r="U91" s="6">
        <v>0</v>
      </c>
      <c r="V91" s="6">
        <v>0</v>
      </c>
      <c r="W91" s="15">
        <f t="shared" si="1"/>
        <v>0.78289044940381314</v>
      </c>
      <c r="X91" s="9" t="s">
        <v>7</v>
      </c>
      <c r="Y91" s="4"/>
    </row>
    <row r="92" spans="1:25" ht="11.25" customHeight="1" x14ac:dyDescent="0.25">
      <c r="A92" t="s">
        <v>288</v>
      </c>
      <c r="B92" t="s">
        <v>405</v>
      </c>
      <c r="C92" s="3">
        <v>0</v>
      </c>
      <c r="D92" s="3">
        <v>0</v>
      </c>
      <c r="E92" s="3">
        <v>0</v>
      </c>
      <c r="F92" s="3">
        <v>1.2269761002233343E-2</v>
      </c>
      <c r="G92" s="3">
        <v>5.1272789312802339E-2</v>
      </c>
      <c r="H92" s="3">
        <v>7.9730574442842747E-2</v>
      </c>
      <c r="I92" s="2">
        <v>0.12084886131736713</v>
      </c>
      <c r="J92" s="3">
        <v>0.11095128255984263</v>
      </c>
      <c r="K92" s="3">
        <v>0.10876074311430298</v>
      </c>
      <c r="L92" s="3">
        <v>6.3734094866925523E-2</v>
      </c>
      <c r="M92" s="3">
        <v>0.11118829579051702</v>
      </c>
      <c r="N92" s="3">
        <v>9.7543174919452441E-2</v>
      </c>
      <c r="O92" s="3">
        <v>8.3975014410112472E-2</v>
      </c>
      <c r="P92" s="3">
        <v>2.620044717613218E-2</v>
      </c>
      <c r="Q92" s="3">
        <v>8.3761833278492598E-2</v>
      </c>
      <c r="R92" s="3">
        <v>0.10523089236247712</v>
      </c>
      <c r="S92" s="3">
        <v>4.2448109838729021E-2</v>
      </c>
      <c r="T92" s="3">
        <v>4.2807785480483862E-2</v>
      </c>
      <c r="U92" s="3">
        <v>0</v>
      </c>
      <c r="V92" s="3">
        <v>0</v>
      </c>
      <c r="W92" s="14">
        <f t="shared" si="1"/>
        <v>0.12084886131736713</v>
      </c>
      <c r="X92" s="9" t="s">
        <v>7</v>
      </c>
      <c r="Y92" s="4"/>
    </row>
    <row r="93" spans="1:25" ht="11.25" customHeight="1" x14ac:dyDescent="0.25">
      <c r="A93" t="s">
        <v>289</v>
      </c>
      <c r="B93" t="s">
        <v>101</v>
      </c>
      <c r="C93" s="3">
        <v>0</v>
      </c>
      <c r="D93" s="3">
        <v>1.4794423715402039E-2</v>
      </c>
      <c r="E93" s="3">
        <v>0</v>
      </c>
      <c r="F93" s="3">
        <v>6.1348805011166713E-3</v>
      </c>
      <c r="G93" s="3">
        <v>9.6136479961504394E-3</v>
      </c>
      <c r="H93" s="3">
        <v>1.139008206326325E-2</v>
      </c>
      <c r="I93" s="2">
        <v>2.6271491590731985E-2</v>
      </c>
      <c r="J93" s="3">
        <v>1.5850183222834661E-2</v>
      </c>
      <c r="K93" s="3">
        <v>2.1752148622860595E-2</v>
      </c>
      <c r="L93" s="3">
        <v>5.7940086242659573E-3</v>
      </c>
      <c r="M93" s="3">
        <v>5.294680751929382E-3</v>
      </c>
      <c r="N93" s="3">
        <v>1.0267702623100257E-2</v>
      </c>
      <c r="O93" s="3">
        <v>1.6795002882022493E-2</v>
      </c>
      <c r="P93" s="3">
        <v>6.550111794033045E-3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14">
        <f t="shared" si="1"/>
        <v>2.6271491590731985E-2</v>
      </c>
      <c r="X93" s="9" t="s">
        <v>7</v>
      </c>
      <c r="Y93" s="4"/>
    </row>
    <row r="94" spans="1:25" ht="11.25" customHeight="1" x14ac:dyDescent="0.25">
      <c r="A94" t="s">
        <v>290</v>
      </c>
      <c r="B94" t="s">
        <v>102</v>
      </c>
      <c r="C94" s="6">
        <v>3.1434925774281516E-2</v>
      </c>
      <c r="D94" s="6">
        <v>0</v>
      </c>
      <c r="E94" s="6">
        <v>0</v>
      </c>
      <c r="F94" s="6">
        <v>0.1901812955346168</v>
      </c>
      <c r="G94" s="6">
        <v>68.429946436598826</v>
      </c>
      <c r="H94" s="6">
        <v>121.43535991748114</v>
      </c>
      <c r="I94" s="5">
        <v>122.26226756494852</v>
      </c>
      <c r="J94" s="6">
        <v>89.923372817548653</v>
      </c>
      <c r="K94" s="6">
        <v>42.155664031103832</v>
      </c>
      <c r="L94" s="6">
        <v>8.9343612986181054</v>
      </c>
      <c r="M94" s="6">
        <v>0.51887871368907945</v>
      </c>
      <c r="N94" s="6">
        <v>3.5936959180850901E-2</v>
      </c>
      <c r="O94" s="6">
        <v>0</v>
      </c>
      <c r="P94" s="6">
        <v>0</v>
      </c>
      <c r="Q94" s="6">
        <v>0</v>
      </c>
      <c r="R94" s="6">
        <v>0</v>
      </c>
      <c r="S94" s="6">
        <v>1.0612027459682255E-2</v>
      </c>
      <c r="T94" s="6">
        <v>0</v>
      </c>
      <c r="U94" s="6">
        <v>0</v>
      </c>
      <c r="V94" s="6">
        <v>0</v>
      </c>
      <c r="W94" s="15">
        <f t="shared" si="1"/>
        <v>122.26226756494852</v>
      </c>
      <c r="X94" s="12" t="s">
        <v>7</v>
      </c>
      <c r="Y94" s="4"/>
    </row>
    <row r="95" spans="1:25" ht="11.25" customHeight="1" x14ac:dyDescent="0.25">
      <c r="A95" t="s">
        <v>291</v>
      </c>
      <c r="B95" t="s">
        <v>419</v>
      </c>
      <c r="C95" s="6">
        <v>0</v>
      </c>
      <c r="D95" s="6">
        <v>0</v>
      </c>
      <c r="E95" s="6">
        <v>0</v>
      </c>
      <c r="F95" s="6">
        <v>2.4539522004466685E-2</v>
      </c>
      <c r="G95" s="6">
        <v>10.71280841704364</v>
      </c>
      <c r="H95" s="6">
        <v>19.015742004617994</v>
      </c>
      <c r="I95" s="5">
        <v>26.665563964592966</v>
      </c>
      <c r="J95" s="6">
        <v>24.536083628948056</v>
      </c>
      <c r="K95" s="6">
        <v>12.57817994116914</v>
      </c>
      <c r="L95" s="6">
        <v>2.6362739240410105</v>
      </c>
      <c r="M95" s="6">
        <v>0.11118829579051702</v>
      </c>
      <c r="N95" s="6">
        <v>2.5669256557750642E-2</v>
      </c>
      <c r="O95" s="6">
        <v>5.598334294007498E-3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15">
        <f t="shared" si="1"/>
        <v>26.665563964592966</v>
      </c>
      <c r="X95" s="10" t="s">
        <v>7</v>
      </c>
      <c r="Y95" s="4"/>
    </row>
    <row r="96" spans="1:25" ht="11.25" customHeight="1" x14ac:dyDescent="0.25">
      <c r="A96" t="s">
        <v>292</v>
      </c>
      <c r="B96" t="s">
        <v>103</v>
      </c>
      <c r="C96" s="3">
        <v>0</v>
      </c>
      <c r="D96" s="3">
        <v>0</v>
      </c>
      <c r="E96" s="3">
        <v>1.1410837031680705E-2</v>
      </c>
      <c r="F96" s="3">
        <v>6.1348805011166713E-3</v>
      </c>
      <c r="G96" s="3">
        <v>1.602274666025073E-2</v>
      </c>
      <c r="H96" s="3">
        <v>2.27801641265265E-2</v>
      </c>
      <c r="I96" s="3">
        <v>1.0508596636292795E-2</v>
      </c>
      <c r="J96" s="2">
        <v>3.6983760853280874E-2</v>
      </c>
      <c r="K96" s="3">
        <v>0</v>
      </c>
      <c r="L96" s="3">
        <v>0</v>
      </c>
      <c r="M96" s="3">
        <v>5.294680751929382E-3</v>
      </c>
      <c r="N96" s="3">
        <v>5.1338513115501286E-3</v>
      </c>
      <c r="O96" s="3">
        <v>2.7991671470037491E-2</v>
      </c>
      <c r="P96" s="3">
        <v>0</v>
      </c>
      <c r="Q96" s="3">
        <v>6.9801527732077165E-3</v>
      </c>
      <c r="R96" s="3">
        <v>2.2549476934816529E-2</v>
      </c>
      <c r="S96" s="3">
        <v>0</v>
      </c>
      <c r="T96" s="3">
        <v>0</v>
      </c>
      <c r="U96" s="3">
        <v>2.3105995751731622E-2</v>
      </c>
      <c r="V96" s="3">
        <v>0</v>
      </c>
      <c r="W96" s="14">
        <f t="shared" si="1"/>
        <v>3.6983760853280874E-2</v>
      </c>
      <c r="X96" s="9" t="s">
        <v>8</v>
      </c>
      <c r="Y96" s="4"/>
    </row>
    <row r="97" spans="1:25" ht="11.25" customHeight="1" x14ac:dyDescent="0.25">
      <c r="A97" t="s">
        <v>293</v>
      </c>
      <c r="B97" t="s">
        <v>104</v>
      </c>
      <c r="C97" s="6">
        <v>6.2869851548563033E-2</v>
      </c>
      <c r="D97" s="6">
        <v>2.2191635573103056E-2</v>
      </c>
      <c r="E97" s="6">
        <v>0.10840295180096671</v>
      </c>
      <c r="F97" s="6">
        <v>6.7483685512283384E-2</v>
      </c>
      <c r="G97" s="6">
        <v>0.42620506116266949</v>
      </c>
      <c r="H97" s="6">
        <v>0.69479500585905818</v>
      </c>
      <c r="I97" s="6">
        <v>0.69882167631347081</v>
      </c>
      <c r="J97" s="5">
        <v>0.80307594995695619</v>
      </c>
      <c r="K97" s="6">
        <v>0.52205156694865429</v>
      </c>
      <c r="L97" s="6">
        <v>0.53884280205673396</v>
      </c>
      <c r="M97" s="6">
        <v>0.62477232872766708</v>
      </c>
      <c r="N97" s="6">
        <v>0.41584195623556042</v>
      </c>
      <c r="O97" s="6">
        <v>0.30231005187640492</v>
      </c>
      <c r="P97" s="6">
        <v>0.37335637225988355</v>
      </c>
      <c r="Q97" s="6">
        <v>0.32108702756755497</v>
      </c>
      <c r="R97" s="6">
        <v>0.13529686160889917</v>
      </c>
      <c r="S97" s="6">
        <v>0.10612027459682255</v>
      </c>
      <c r="T97" s="6">
        <v>2.8538523653655907E-2</v>
      </c>
      <c r="U97" s="6">
        <v>2.3105995751731622E-2</v>
      </c>
      <c r="V97" s="6">
        <v>3.9671425386379848E-2</v>
      </c>
      <c r="W97" s="15">
        <f t="shared" si="1"/>
        <v>0.80307594995695619</v>
      </c>
      <c r="X97" s="9" t="s">
        <v>8</v>
      </c>
      <c r="Y97" s="4"/>
    </row>
    <row r="98" spans="1:25" ht="11.25" customHeight="1" x14ac:dyDescent="0.25">
      <c r="A98" t="s">
        <v>294</v>
      </c>
      <c r="B98" t="s">
        <v>105</v>
      </c>
      <c r="C98" s="6">
        <v>0</v>
      </c>
      <c r="D98" s="6">
        <v>0</v>
      </c>
      <c r="E98" s="6">
        <v>0</v>
      </c>
      <c r="F98" s="6">
        <v>1.8404641503350014E-2</v>
      </c>
      <c r="G98" s="6">
        <v>5.7681887976902636E-2</v>
      </c>
      <c r="H98" s="6">
        <v>8.5425615474474373E-2</v>
      </c>
      <c r="I98" s="6">
        <v>9.4577369726635149E-2</v>
      </c>
      <c r="J98" s="5">
        <v>9.5101099337007972E-2</v>
      </c>
      <c r="K98" s="6">
        <v>5.4380371557151488E-2</v>
      </c>
      <c r="L98" s="6">
        <v>6.3734094866925523E-2</v>
      </c>
      <c r="M98" s="6">
        <v>5.2946807519293815E-2</v>
      </c>
      <c r="N98" s="6">
        <v>3.080310786930077E-2</v>
      </c>
      <c r="O98" s="6">
        <v>6.1581677234082477E-2</v>
      </c>
      <c r="P98" s="6">
        <v>6.550111794033045E-3</v>
      </c>
      <c r="Q98" s="6">
        <v>4.1880916639246299E-2</v>
      </c>
      <c r="R98" s="6">
        <v>3.7582461558027545E-2</v>
      </c>
      <c r="S98" s="6">
        <v>0</v>
      </c>
      <c r="T98" s="6">
        <v>0</v>
      </c>
      <c r="U98" s="6">
        <v>0</v>
      </c>
      <c r="V98" s="6">
        <v>0</v>
      </c>
      <c r="W98" s="15">
        <f t="shared" si="1"/>
        <v>9.5101099337007972E-2</v>
      </c>
      <c r="X98" s="9" t="s">
        <v>8</v>
      </c>
      <c r="Y98" s="4"/>
    </row>
    <row r="99" spans="1:25" ht="11.25" customHeight="1" x14ac:dyDescent="0.25">
      <c r="A99" t="s">
        <v>295</v>
      </c>
      <c r="B99" t="s">
        <v>106</v>
      </c>
      <c r="C99" s="6">
        <v>0</v>
      </c>
      <c r="D99" s="6">
        <v>5.9177694861608156E-2</v>
      </c>
      <c r="E99" s="6">
        <v>0.15404629992768953</v>
      </c>
      <c r="F99" s="6">
        <v>0.33128354706030022</v>
      </c>
      <c r="G99" s="6">
        <v>0.28520489055246301</v>
      </c>
      <c r="H99" s="6">
        <v>0.19932643610710687</v>
      </c>
      <c r="I99" s="6">
        <v>0.26796921422546627</v>
      </c>
      <c r="J99" s="5">
        <v>0.59702356806010559</v>
      </c>
      <c r="K99" s="6">
        <v>0.27190185778575743</v>
      </c>
      <c r="L99" s="6">
        <v>0.17961426735224467</v>
      </c>
      <c r="M99" s="6">
        <v>0.21178723007717526</v>
      </c>
      <c r="N99" s="6">
        <v>0.15914939065805397</v>
      </c>
      <c r="O99" s="6">
        <v>6.7180011528089972E-2</v>
      </c>
      <c r="P99" s="6">
        <v>8.5151453322429585E-2</v>
      </c>
      <c r="Q99" s="6">
        <v>0.15356336101056978</v>
      </c>
      <c r="R99" s="6">
        <v>3.0065969246422037E-2</v>
      </c>
      <c r="S99" s="6">
        <v>9.550824713714029E-2</v>
      </c>
      <c r="T99" s="6">
        <v>0.12842335644145159</v>
      </c>
      <c r="U99" s="6">
        <v>0.18484796601385298</v>
      </c>
      <c r="V99" s="6">
        <v>0.15868570154551939</v>
      </c>
      <c r="W99" s="15">
        <f t="shared" si="1"/>
        <v>0.59702356806010559</v>
      </c>
      <c r="X99" s="9" t="s">
        <v>8</v>
      </c>
      <c r="Y99" s="4"/>
    </row>
    <row r="100" spans="1:25" ht="11.25" customHeight="1" x14ac:dyDescent="0.25">
      <c r="A100" t="s">
        <v>296</v>
      </c>
      <c r="B100" t="s">
        <v>107</v>
      </c>
      <c r="C100" s="6">
        <v>6.2869851548563033E-2</v>
      </c>
      <c r="D100" s="6">
        <v>0.61396858418918454</v>
      </c>
      <c r="E100" s="6">
        <v>1.6945092992045847</v>
      </c>
      <c r="F100" s="6">
        <v>3.0613053700572186</v>
      </c>
      <c r="G100" s="6">
        <v>3.3872086439770048</v>
      </c>
      <c r="H100" s="6">
        <v>3.1778328956504467</v>
      </c>
      <c r="I100" s="6">
        <v>3.9775038268368226</v>
      </c>
      <c r="J100" s="5">
        <v>4.1157642435294006</v>
      </c>
      <c r="K100" s="6">
        <v>3.7685597489105982</v>
      </c>
      <c r="L100" s="6">
        <v>3.4126710796926485</v>
      </c>
      <c r="M100" s="6">
        <v>2.9067797328092304</v>
      </c>
      <c r="N100" s="6">
        <v>2.8133505187294703</v>
      </c>
      <c r="O100" s="6">
        <v>2.9447238386479442</v>
      </c>
      <c r="P100" s="6">
        <v>2.482492369938524</v>
      </c>
      <c r="Q100" s="6">
        <v>2.7850809565098791</v>
      </c>
      <c r="R100" s="6">
        <v>2.5330579090110565</v>
      </c>
      <c r="S100" s="6">
        <v>2.0481212997186753</v>
      </c>
      <c r="T100" s="6">
        <v>2.9822757218070421</v>
      </c>
      <c r="U100" s="6">
        <v>2.7958254859595262</v>
      </c>
      <c r="V100" s="6">
        <v>2.3406140977964109</v>
      </c>
      <c r="W100" s="15">
        <f t="shared" si="1"/>
        <v>4.1157642435294006</v>
      </c>
      <c r="X100" s="10" t="s">
        <v>8</v>
      </c>
      <c r="Y100" s="4"/>
    </row>
    <row r="101" spans="1:25" ht="11.25" customHeight="1" x14ac:dyDescent="0.25">
      <c r="A101" t="s">
        <v>297</v>
      </c>
      <c r="B101" t="s">
        <v>108</v>
      </c>
      <c r="C101" s="6">
        <v>0</v>
      </c>
      <c r="D101" s="6">
        <v>0</v>
      </c>
      <c r="E101" s="6">
        <v>0</v>
      </c>
      <c r="F101" s="6">
        <v>0</v>
      </c>
      <c r="G101" s="6">
        <v>3.9736411717421816</v>
      </c>
      <c r="H101" s="6">
        <v>7.0618508792232149</v>
      </c>
      <c r="I101" s="6">
        <v>15.731369164530312</v>
      </c>
      <c r="J101" s="5">
        <v>20.716189472244903</v>
      </c>
      <c r="K101" s="6">
        <v>11.343745506821801</v>
      </c>
      <c r="L101" s="6">
        <v>2.1843412513482656</v>
      </c>
      <c r="M101" s="6">
        <v>0.10059893428665825</v>
      </c>
      <c r="N101" s="6">
        <v>2.0535405246200514E-2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15">
        <f t="shared" si="1"/>
        <v>20.716189472244903</v>
      </c>
      <c r="X101" s="10" t="s">
        <v>8</v>
      </c>
      <c r="Y101" s="4"/>
    </row>
    <row r="102" spans="1:25" ht="11.25" customHeight="1" x14ac:dyDescent="0.25">
      <c r="A102" t="s">
        <v>298</v>
      </c>
      <c r="B102" t="s">
        <v>109</v>
      </c>
      <c r="C102" s="6">
        <v>6.2869851548563033E-2</v>
      </c>
      <c r="D102" s="6">
        <v>0</v>
      </c>
      <c r="E102" s="6">
        <v>0</v>
      </c>
      <c r="F102" s="6">
        <v>1.2269761002233343E-2</v>
      </c>
      <c r="G102" s="6">
        <v>7.530690930317844</v>
      </c>
      <c r="H102" s="6">
        <v>13.371956342271055</v>
      </c>
      <c r="I102" s="6">
        <v>21.574148894309108</v>
      </c>
      <c r="J102" s="5">
        <v>24.060578132263018</v>
      </c>
      <c r="K102" s="6">
        <v>13.230744399854956</v>
      </c>
      <c r="L102" s="6">
        <v>3.0186784932425637</v>
      </c>
      <c r="M102" s="6">
        <v>0.1747244648136696</v>
      </c>
      <c r="N102" s="6">
        <v>3.5936959180850901E-2</v>
      </c>
      <c r="O102" s="6">
        <v>5.598334294007498E-3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15">
        <f t="shared" si="1"/>
        <v>24.060578132263018</v>
      </c>
      <c r="X102" s="10" t="s">
        <v>8</v>
      </c>
      <c r="Y102" s="4"/>
    </row>
    <row r="103" spans="1:25" ht="11.25" customHeight="1" x14ac:dyDescent="0.25">
      <c r="A103" t="s">
        <v>299</v>
      </c>
      <c r="B103" t="s">
        <v>110</v>
      </c>
      <c r="C103" s="6">
        <v>6.2869851548563033E-2</v>
      </c>
      <c r="D103" s="6">
        <v>0</v>
      </c>
      <c r="E103" s="6">
        <v>0</v>
      </c>
      <c r="F103" s="6">
        <v>1.8404641503350014E-2</v>
      </c>
      <c r="G103" s="6">
        <v>17.839726131523165</v>
      </c>
      <c r="H103" s="6">
        <v>31.68720829999836</v>
      </c>
      <c r="I103" s="6">
        <v>55.417084361490048</v>
      </c>
      <c r="J103" s="5">
        <v>64.02945682584442</v>
      </c>
      <c r="K103" s="6">
        <v>37.359315259763072</v>
      </c>
      <c r="L103" s="6">
        <v>10.226425221829414</v>
      </c>
      <c r="M103" s="6">
        <v>0.65654041323924328</v>
      </c>
      <c r="N103" s="6">
        <v>0.12834628278875321</v>
      </c>
      <c r="O103" s="6">
        <v>2.7991671470037491E-2</v>
      </c>
      <c r="P103" s="6">
        <v>6.550111794033045E-3</v>
      </c>
      <c r="Q103" s="6">
        <v>0</v>
      </c>
      <c r="R103" s="6">
        <v>7.5164923116055092E-3</v>
      </c>
      <c r="S103" s="6">
        <v>0</v>
      </c>
      <c r="T103" s="6">
        <v>0</v>
      </c>
      <c r="U103" s="6">
        <v>0</v>
      </c>
      <c r="V103" s="6">
        <v>0</v>
      </c>
      <c r="W103" s="15">
        <f t="shared" si="1"/>
        <v>64.02945682584442</v>
      </c>
      <c r="X103" s="10" t="s">
        <v>8</v>
      </c>
      <c r="Y103" s="4"/>
    </row>
    <row r="104" spans="1:25" ht="11.25" customHeight="1" x14ac:dyDescent="0.25">
      <c r="A104" t="s">
        <v>300</v>
      </c>
      <c r="B104" t="s">
        <v>111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1.576289495443919E-2</v>
      </c>
      <c r="J104" s="3">
        <v>1.0566788815223108E-2</v>
      </c>
      <c r="K104" s="2">
        <v>1.6314111467145447E-2</v>
      </c>
      <c r="L104" s="3">
        <v>0</v>
      </c>
      <c r="M104" s="3">
        <v>5.294680751929382E-3</v>
      </c>
      <c r="N104" s="3">
        <v>5.1338513115501286E-3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14">
        <f t="shared" si="1"/>
        <v>1.6314111467145447E-2</v>
      </c>
      <c r="X104" s="9" t="s">
        <v>9</v>
      </c>
      <c r="Y104" s="4"/>
    </row>
    <row r="105" spans="1:25" ht="11.25" customHeight="1" x14ac:dyDescent="0.25">
      <c r="A105" t="s">
        <v>301</v>
      </c>
      <c r="B105" t="s">
        <v>112</v>
      </c>
      <c r="C105" s="3">
        <v>0</v>
      </c>
      <c r="D105" s="3">
        <v>2.2191635573103056E-2</v>
      </c>
      <c r="E105" s="3">
        <v>2.8527092579201763E-2</v>
      </c>
      <c r="F105" s="3">
        <v>2.4539522004466685E-2</v>
      </c>
      <c r="G105" s="3">
        <v>2.2431845324351024E-2</v>
      </c>
      <c r="H105" s="3">
        <v>1.7085123094894874E-2</v>
      </c>
      <c r="I105" s="3">
        <v>4.2034386545171179E-2</v>
      </c>
      <c r="J105" s="3">
        <v>4.2267155260892433E-2</v>
      </c>
      <c r="K105" s="2">
        <v>0.10332270595858782</v>
      </c>
      <c r="L105" s="3">
        <v>9.2704137988255317E-2</v>
      </c>
      <c r="M105" s="3">
        <v>5.2946807519293815E-2</v>
      </c>
      <c r="N105" s="3">
        <v>3.5936959180850901E-2</v>
      </c>
      <c r="O105" s="3">
        <v>2.7991671470037491E-2</v>
      </c>
      <c r="P105" s="3">
        <v>3.2750558970165225E-2</v>
      </c>
      <c r="Q105" s="3">
        <v>1.3960305546415433E-2</v>
      </c>
      <c r="R105" s="3">
        <v>8.2681415427660596E-2</v>
      </c>
      <c r="S105" s="3">
        <v>3.1836082379046761E-2</v>
      </c>
      <c r="T105" s="3">
        <v>1.4269261826827953E-2</v>
      </c>
      <c r="U105" s="3">
        <v>6.9317987255194863E-2</v>
      </c>
      <c r="V105" s="3">
        <v>0</v>
      </c>
      <c r="W105" s="14">
        <f t="shared" si="1"/>
        <v>0.10332270595858782</v>
      </c>
      <c r="X105" s="9" t="s">
        <v>9</v>
      </c>
      <c r="Y105" s="4"/>
    </row>
    <row r="106" spans="1:25" ht="11.25" customHeight="1" x14ac:dyDescent="0.25">
      <c r="A106" t="s">
        <v>302</v>
      </c>
      <c r="B106" t="s">
        <v>113</v>
      </c>
      <c r="C106" s="3">
        <v>0</v>
      </c>
      <c r="D106" s="3">
        <v>7.3972118577010195E-3</v>
      </c>
      <c r="E106" s="3">
        <v>0</v>
      </c>
      <c r="F106" s="3">
        <v>6.1348805011166713E-3</v>
      </c>
      <c r="G106" s="3">
        <v>2.2431845324351024E-2</v>
      </c>
      <c r="H106" s="3">
        <v>3.4170246189789748E-2</v>
      </c>
      <c r="I106" s="3">
        <v>9.4577369726635149E-2</v>
      </c>
      <c r="J106" s="3">
        <v>0.12151807137506573</v>
      </c>
      <c r="K106" s="2">
        <v>0.12507485458144843</v>
      </c>
      <c r="L106" s="3">
        <v>5.7940086242659568E-2</v>
      </c>
      <c r="M106" s="3">
        <v>2.6473403759646907E-2</v>
      </c>
      <c r="N106" s="3">
        <v>4.6204661803951157E-2</v>
      </c>
      <c r="O106" s="3">
        <v>6.1581677234082477E-2</v>
      </c>
      <c r="P106" s="3">
        <v>6.550111794033045E-3</v>
      </c>
      <c r="Q106" s="3">
        <v>3.4900763866038582E-2</v>
      </c>
      <c r="R106" s="3">
        <v>7.5164923116055092E-3</v>
      </c>
      <c r="S106" s="3">
        <v>1.0612027459682255E-2</v>
      </c>
      <c r="T106" s="3">
        <v>0</v>
      </c>
      <c r="U106" s="3">
        <v>0</v>
      </c>
      <c r="V106" s="3">
        <v>0</v>
      </c>
      <c r="W106" s="14">
        <f t="shared" si="1"/>
        <v>0.12507485458144843</v>
      </c>
      <c r="X106" s="9" t="s">
        <v>9</v>
      </c>
      <c r="Y106" s="4"/>
    </row>
    <row r="107" spans="1:25" ht="11.25" customHeight="1" x14ac:dyDescent="0.25">
      <c r="A107" t="s">
        <v>303</v>
      </c>
      <c r="B107" t="s">
        <v>114</v>
      </c>
      <c r="C107" s="6">
        <v>60.763711521686169</v>
      </c>
      <c r="D107" s="6">
        <v>40.078093845024121</v>
      </c>
      <c r="E107" s="6">
        <v>21.943039611921996</v>
      </c>
      <c r="F107" s="6">
        <v>22.987397237684167</v>
      </c>
      <c r="G107" s="6">
        <v>72.400383059008959</v>
      </c>
      <c r="H107" s="6">
        <v>107.32874328212959</v>
      </c>
      <c r="I107" s="6">
        <v>130.56405890761982</v>
      </c>
      <c r="J107" s="6">
        <v>138.04981247648229</v>
      </c>
      <c r="K107" s="5">
        <v>141.80769490958394</v>
      </c>
      <c r="L107" s="6">
        <v>130.78236266693119</v>
      </c>
      <c r="M107" s="6">
        <v>116.80595206831408</v>
      </c>
      <c r="N107" s="6">
        <v>99.067928758982831</v>
      </c>
      <c r="O107" s="6">
        <v>87.36200665798701</v>
      </c>
      <c r="P107" s="6">
        <v>73.891811148486781</v>
      </c>
      <c r="Q107" s="6">
        <v>65.508733776554422</v>
      </c>
      <c r="R107" s="6">
        <v>62.777743786529214</v>
      </c>
      <c r="S107" s="6">
        <v>66.038646881602673</v>
      </c>
      <c r="T107" s="6">
        <v>64.497063457262342</v>
      </c>
      <c r="U107" s="6">
        <v>65.505497956159147</v>
      </c>
      <c r="V107" s="6">
        <v>60.102209460365472</v>
      </c>
      <c r="W107" s="15">
        <f t="shared" si="1"/>
        <v>141.80769490958394</v>
      </c>
      <c r="X107" s="10" t="s">
        <v>9</v>
      </c>
      <c r="Y107" s="4"/>
    </row>
    <row r="108" spans="1:25" ht="11.25" customHeight="1" x14ac:dyDescent="0.25">
      <c r="A108" t="s">
        <v>304</v>
      </c>
      <c r="B108" t="s">
        <v>115</v>
      </c>
      <c r="C108" s="6">
        <v>0.25147940619425213</v>
      </c>
      <c r="D108" s="6">
        <v>0.28849126245033974</v>
      </c>
      <c r="E108" s="6">
        <v>9.128669625344564E-2</v>
      </c>
      <c r="F108" s="6">
        <v>0.23926033954355017</v>
      </c>
      <c r="G108" s="6">
        <v>0.50631879446392314</v>
      </c>
      <c r="H108" s="6">
        <v>0.67770988276416333</v>
      </c>
      <c r="I108" s="6">
        <v>0.82492483594898436</v>
      </c>
      <c r="J108" s="6">
        <v>0.96686117659291437</v>
      </c>
      <c r="K108" s="6">
        <v>1.1528638770116115</v>
      </c>
      <c r="L108" s="5">
        <v>1.1761837507259894</v>
      </c>
      <c r="M108" s="6">
        <v>0.84714892030870104</v>
      </c>
      <c r="N108" s="6">
        <v>0.51338513115501283</v>
      </c>
      <c r="O108" s="6">
        <v>0.92932349280524473</v>
      </c>
      <c r="P108" s="6">
        <v>0.83841430963622976</v>
      </c>
      <c r="Q108" s="6">
        <v>0.51653130521737101</v>
      </c>
      <c r="R108" s="6">
        <v>0.66896781573289033</v>
      </c>
      <c r="S108" s="6">
        <v>0.38203298854856116</v>
      </c>
      <c r="T108" s="6">
        <v>0.39953933115118268</v>
      </c>
      <c r="U108" s="6">
        <v>0.2310599575173162</v>
      </c>
      <c r="V108" s="6">
        <v>0.11901427615913954</v>
      </c>
      <c r="W108" s="15">
        <f t="shared" si="1"/>
        <v>1.1761837507259894</v>
      </c>
      <c r="X108" s="9" t="s">
        <v>10</v>
      </c>
      <c r="Y108" s="4"/>
    </row>
    <row r="109" spans="1:25" ht="11.25" customHeight="1" x14ac:dyDescent="0.25">
      <c r="A109" t="s">
        <v>305</v>
      </c>
      <c r="B109" t="s">
        <v>116</v>
      </c>
      <c r="C109" s="3">
        <v>3.1434925774281516E-2</v>
      </c>
      <c r="D109" s="3">
        <v>0</v>
      </c>
      <c r="E109" s="3">
        <v>2.282167406336141E-2</v>
      </c>
      <c r="F109" s="3">
        <v>7.9753446514516727E-2</v>
      </c>
      <c r="G109" s="3">
        <v>0.30122763721271373</v>
      </c>
      <c r="H109" s="3">
        <v>0.46129832356216161</v>
      </c>
      <c r="I109" s="3">
        <v>0.4045809704972726</v>
      </c>
      <c r="J109" s="3">
        <v>0.25888632597296612</v>
      </c>
      <c r="K109" s="3">
        <v>0.19576933760574536</v>
      </c>
      <c r="L109" s="2">
        <v>0.49249073306260632</v>
      </c>
      <c r="M109" s="3">
        <v>0.3494489296273392</v>
      </c>
      <c r="N109" s="3">
        <v>0.47231432066261181</v>
      </c>
      <c r="O109" s="3">
        <v>0.38628506628651738</v>
      </c>
      <c r="P109" s="3">
        <v>0.30785525431955307</v>
      </c>
      <c r="Q109" s="3">
        <v>0.38390840252642444</v>
      </c>
      <c r="R109" s="3">
        <v>0.27811021552940385</v>
      </c>
      <c r="S109" s="3">
        <v>0.1167323020565048</v>
      </c>
      <c r="T109" s="3">
        <v>9.9884832787795669E-2</v>
      </c>
      <c r="U109" s="3">
        <v>0</v>
      </c>
      <c r="V109" s="3">
        <v>0</v>
      </c>
      <c r="W109" s="14">
        <f t="shared" si="1"/>
        <v>0.49249073306260632</v>
      </c>
      <c r="X109" s="9" t="s">
        <v>10</v>
      </c>
      <c r="Y109" s="4"/>
    </row>
    <row r="110" spans="1:25" ht="11.25" customHeight="1" x14ac:dyDescent="0.25">
      <c r="A110" t="s">
        <v>306</v>
      </c>
      <c r="B110" t="s">
        <v>117</v>
      </c>
      <c r="C110" s="3">
        <v>0</v>
      </c>
      <c r="D110" s="3">
        <v>0</v>
      </c>
      <c r="E110" s="3">
        <v>0</v>
      </c>
      <c r="F110" s="3">
        <v>6.1348805011166713E-3</v>
      </c>
      <c r="G110" s="3">
        <v>9.6136479961504394E-3</v>
      </c>
      <c r="H110" s="3">
        <v>1.139008206326325E-2</v>
      </c>
      <c r="I110" s="3">
        <v>1.576289495443919E-2</v>
      </c>
      <c r="J110" s="3">
        <v>0</v>
      </c>
      <c r="K110" s="3">
        <v>0</v>
      </c>
      <c r="L110" s="2">
        <v>2.8970043121329784E-2</v>
      </c>
      <c r="M110" s="3">
        <v>1.0589361503858764E-2</v>
      </c>
      <c r="N110" s="3">
        <v>5.1338513115501286E-3</v>
      </c>
      <c r="O110" s="3">
        <v>5.598334294007498E-3</v>
      </c>
      <c r="P110" s="3">
        <v>0</v>
      </c>
      <c r="Q110" s="3">
        <v>6.9801527732077165E-3</v>
      </c>
      <c r="R110" s="3">
        <v>2.2549476934816529E-2</v>
      </c>
      <c r="S110" s="3">
        <v>0</v>
      </c>
      <c r="T110" s="3">
        <v>0</v>
      </c>
      <c r="U110" s="3">
        <v>0</v>
      </c>
      <c r="V110" s="3">
        <v>0</v>
      </c>
      <c r="W110" s="14">
        <f t="shared" si="1"/>
        <v>2.8970043121329784E-2</v>
      </c>
      <c r="X110" s="9" t="s">
        <v>10</v>
      </c>
      <c r="Y110" s="4"/>
    </row>
    <row r="111" spans="1:25" ht="11.25" customHeight="1" x14ac:dyDescent="0.25">
      <c r="A111" t="s">
        <v>307</v>
      </c>
      <c r="B111" t="s">
        <v>118</v>
      </c>
      <c r="C111" s="6">
        <v>6.2869851548563033E-2</v>
      </c>
      <c r="D111" s="6">
        <v>0.36246338102734993</v>
      </c>
      <c r="E111" s="6">
        <v>0.27386008876033696</v>
      </c>
      <c r="F111" s="6">
        <v>0.25153010054578351</v>
      </c>
      <c r="G111" s="6">
        <v>0.4069777651703686</v>
      </c>
      <c r="H111" s="6">
        <v>0.48977352872031971</v>
      </c>
      <c r="I111" s="6">
        <v>0.51492123517834687</v>
      </c>
      <c r="J111" s="6">
        <v>0.57060659602204777</v>
      </c>
      <c r="K111" s="6">
        <v>0.5873080128172361</v>
      </c>
      <c r="L111" s="5">
        <v>0.71266306078471275</v>
      </c>
      <c r="M111" s="6">
        <v>0.57182552120837327</v>
      </c>
      <c r="N111" s="6">
        <v>0.59039290082826479</v>
      </c>
      <c r="O111" s="6">
        <v>0.5150467550486898</v>
      </c>
      <c r="P111" s="6">
        <v>0.32750558970165222</v>
      </c>
      <c r="Q111" s="6">
        <v>0.1675236665569852</v>
      </c>
      <c r="R111" s="6">
        <v>0.19542880010174324</v>
      </c>
      <c r="S111" s="6">
        <v>0.1379563569758693</v>
      </c>
      <c r="T111" s="6">
        <v>0.17123114192193545</v>
      </c>
      <c r="U111" s="6">
        <v>0</v>
      </c>
      <c r="V111" s="6">
        <v>0</v>
      </c>
      <c r="W111" s="15">
        <f t="shared" si="1"/>
        <v>0.71266306078471275</v>
      </c>
      <c r="X111" s="9" t="s">
        <v>10</v>
      </c>
      <c r="Y111" s="4"/>
    </row>
    <row r="112" spans="1:25" ht="11.25" customHeight="1" x14ac:dyDescent="0.25">
      <c r="A112" t="s">
        <v>308</v>
      </c>
      <c r="B112" t="s">
        <v>119</v>
      </c>
      <c r="C112" s="6">
        <v>9.4304777322844549E-2</v>
      </c>
      <c r="D112" s="6">
        <v>0.8210905162048131</v>
      </c>
      <c r="E112" s="6">
        <v>0.91286696253445643</v>
      </c>
      <c r="F112" s="6">
        <v>0.63189269161501715</v>
      </c>
      <c r="G112" s="6">
        <v>0.57681887976902635</v>
      </c>
      <c r="H112" s="6">
        <v>0.4385181594356351</v>
      </c>
      <c r="I112" s="6">
        <v>0.85645062585786269</v>
      </c>
      <c r="J112" s="6">
        <v>1.172913558489765</v>
      </c>
      <c r="K112" s="6">
        <v>1.2888148059044902</v>
      </c>
      <c r="L112" s="6">
        <v>0.88648331951269144</v>
      </c>
      <c r="M112" s="5">
        <v>1.9007903899426479</v>
      </c>
      <c r="N112" s="6">
        <v>1.2269904634604807</v>
      </c>
      <c r="O112" s="6">
        <v>0.95731516427528218</v>
      </c>
      <c r="P112" s="6">
        <v>0.93666598654672539</v>
      </c>
      <c r="Q112" s="6">
        <v>0.92138016606341855</v>
      </c>
      <c r="R112" s="6">
        <v>0.72158326191412892</v>
      </c>
      <c r="S112" s="6">
        <v>0.90202233407299159</v>
      </c>
      <c r="T112" s="6">
        <v>0.44234711663166654</v>
      </c>
      <c r="U112" s="6">
        <v>0.57764989379329057</v>
      </c>
      <c r="V112" s="6">
        <v>0</v>
      </c>
      <c r="W112" s="15">
        <f t="shared" si="1"/>
        <v>1.9007903899426479</v>
      </c>
      <c r="X112" s="9" t="s">
        <v>11</v>
      </c>
      <c r="Y112" s="4"/>
    </row>
    <row r="113" spans="1:25" ht="11.25" customHeight="1" x14ac:dyDescent="0.25">
      <c r="A113" t="s">
        <v>309</v>
      </c>
      <c r="B113" t="s">
        <v>120</v>
      </c>
      <c r="C113" s="16"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5.2833944076115542E-3</v>
      </c>
      <c r="K113" s="16">
        <v>2.1752148622860595E-2</v>
      </c>
      <c r="L113" s="16">
        <v>5.7940086242659573E-3</v>
      </c>
      <c r="M113" s="7">
        <v>4.2357446015435056E-2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7">
        <f t="shared" si="1"/>
        <v>4.2357446015435056E-2</v>
      </c>
      <c r="X113" s="9" t="s">
        <v>11</v>
      </c>
      <c r="Y113" s="4"/>
    </row>
    <row r="114" spans="1:25" ht="11.25" customHeight="1" x14ac:dyDescent="0.25">
      <c r="A114" t="s">
        <v>310</v>
      </c>
      <c r="B114" t="s">
        <v>121</v>
      </c>
      <c r="C114" s="6">
        <v>0.3772191092913782</v>
      </c>
      <c r="D114" s="6">
        <v>4.4383271146206112E-2</v>
      </c>
      <c r="E114" s="6">
        <v>0.13122462586432812</v>
      </c>
      <c r="F114" s="6">
        <v>0.13496737102456677</v>
      </c>
      <c r="G114" s="6">
        <v>0.36531862385371666</v>
      </c>
      <c r="H114" s="6">
        <v>0.52394377491010946</v>
      </c>
      <c r="I114" s="6">
        <v>1.1769628232647928</v>
      </c>
      <c r="J114" s="6">
        <v>1.8280544650335977</v>
      </c>
      <c r="K114" s="6">
        <v>2.2676614939332169</v>
      </c>
      <c r="L114" s="6">
        <v>2.3871315531975741</v>
      </c>
      <c r="M114" s="5">
        <v>2.6102776107011851</v>
      </c>
      <c r="N114" s="6">
        <v>1.997068160193</v>
      </c>
      <c r="O114" s="6">
        <v>1.9314253314325869</v>
      </c>
      <c r="P114" s="6">
        <v>1.8733319730934508</v>
      </c>
      <c r="Q114" s="6">
        <v>1.4448916240539973</v>
      </c>
      <c r="R114" s="6">
        <v>0.61635236955165174</v>
      </c>
      <c r="S114" s="6">
        <v>0.51998934552443044</v>
      </c>
      <c r="T114" s="6">
        <v>0.21403892740241931</v>
      </c>
      <c r="U114" s="6">
        <v>0.2310599575173162</v>
      </c>
      <c r="V114" s="6">
        <v>7.9342850772759696E-2</v>
      </c>
      <c r="W114" s="15">
        <f t="shared" si="1"/>
        <v>2.6102776107011851</v>
      </c>
      <c r="X114" s="9" t="s">
        <v>11</v>
      </c>
      <c r="Y114" s="4"/>
    </row>
    <row r="115" spans="1:25" ht="11.25" customHeight="1" x14ac:dyDescent="0.25">
      <c r="A115" t="s">
        <v>311</v>
      </c>
      <c r="B115" t="s">
        <v>122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2">
        <v>3.176808451157629E-2</v>
      </c>
      <c r="N115" s="3">
        <v>0</v>
      </c>
      <c r="O115" s="3">
        <v>0</v>
      </c>
      <c r="P115" s="3">
        <v>0</v>
      </c>
      <c r="Q115" s="3">
        <v>2.0940458319623149E-2</v>
      </c>
      <c r="R115" s="3">
        <v>0</v>
      </c>
      <c r="S115" s="3">
        <v>1.0612027459682255E-2</v>
      </c>
      <c r="T115" s="3">
        <v>0</v>
      </c>
      <c r="U115" s="3">
        <v>0</v>
      </c>
      <c r="V115" s="3">
        <v>0</v>
      </c>
      <c r="W115" s="14">
        <f t="shared" si="1"/>
        <v>3.176808451157629E-2</v>
      </c>
      <c r="X115" s="9" t="s">
        <v>11</v>
      </c>
      <c r="Y115" s="4"/>
    </row>
    <row r="116" spans="1:25" ht="11.25" customHeight="1" x14ac:dyDescent="0.25">
      <c r="A116" t="s">
        <v>312</v>
      </c>
      <c r="B116" t="s">
        <v>123</v>
      </c>
      <c r="C116" s="6">
        <v>0.40865403506565973</v>
      </c>
      <c r="D116" s="6">
        <v>1.0282124482204416</v>
      </c>
      <c r="E116" s="6">
        <v>1.0726186809779863</v>
      </c>
      <c r="F116" s="6">
        <v>1.453966678764651</v>
      </c>
      <c r="G116" s="6">
        <v>2.2495936310992026</v>
      </c>
      <c r="H116" s="6">
        <v>2.6481940797087056</v>
      </c>
      <c r="I116" s="6">
        <v>3.0685102177974959</v>
      </c>
      <c r="J116" s="6">
        <v>3.8885782840021035</v>
      </c>
      <c r="K116" s="6">
        <v>4.1927266470563795</v>
      </c>
      <c r="L116" s="6">
        <v>4.7974391408922124</v>
      </c>
      <c r="M116" s="5">
        <v>4.8075701227518781</v>
      </c>
      <c r="N116" s="6">
        <v>4.6820723961337167</v>
      </c>
      <c r="O116" s="6">
        <v>3.7564823112790311</v>
      </c>
      <c r="P116" s="6">
        <v>2.0632852151204091</v>
      </c>
      <c r="Q116" s="6">
        <v>1.3960305546415432</v>
      </c>
      <c r="R116" s="6">
        <v>1.1274738467408263</v>
      </c>
      <c r="S116" s="6">
        <v>0.60488556520188852</v>
      </c>
      <c r="T116" s="6">
        <v>0.31392376019021495</v>
      </c>
      <c r="U116" s="6">
        <v>0.2310599575173162</v>
      </c>
      <c r="V116" s="6">
        <v>0</v>
      </c>
      <c r="W116" s="15">
        <f t="shared" si="1"/>
        <v>4.8075701227518781</v>
      </c>
      <c r="X116" s="9" t="s">
        <v>11</v>
      </c>
      <c r="Y116" s="4"/>
    </row>
    <row r="117" spans="1:25" ht="11.25" customHeight="1" x14ac:dyDescent="0.25">
      <c r="A117" t="s">
        <v>313</v>
      </c>
      <c r="B117" t="s">
        <v>124</v>
      </c>
      <c r="C117" s="6">
        <v>0</v>
      </c>
      <c r="D117" s="6">
        <v>2.9588847430804078E-2</v>
      </c>
      <c r="E117" s="6">
        <v>1.1410837031680705E-2</v>
      </c>
      <c r="F117" s="6">
        <v>1.2269761002233343E-2</v>
      </c>
      <c r="G117" s="6">
        <v>0.28520489055246301</v>
      </c>
      <c r="H117" s="6">
        <v>0.49546856975195136</v>
      </c>
      <c r="I117" s="6">
        <v>0.63577009649571403</v>
      </c>
      <c r="J117" s="6">
        <v>0.63400732891338651</v>
      </c>
      <c r="K117" s="6">
        <v>0.54924175272722997</v>
      </c>
      <c r="L117" s="6">
        <v>0.62575293142072341</v>
      </c>
      <c r="M117" s="6">
        <v>0.48711062917750314</v>
      </c>
      <c r="N117" s="5">
        <v>0.79061310197871981</v>
      </c>
      <c r="O117" s="6">
        <v>0.61581677234082477</v>
      </c>
      <c r="P117" s="6">
        <v>0.55675950249280881</v>
      </c>
      <c r="Q117" s="6">
        <v>0.21638473596943922</v>
      </c>
      <c r="R117" s="6">
        <v>0.31569267708743137</v>
      </c>
      <c r="S117" s="6">
        <v>0.2122405491936451</v>
      </c>
      <c r="T117" s="6">
        <v>0.25684671288290317</v>
      </c>
      <c r="U117" s="6">
        <v>6.9317987255194863E-2</v>
      </c>
      <c r="V117" s="6">
        <v>3.9671425386379848E-2</v>
      </c>
      <c r="W117" s="15">
        <f t="shared" si="1"/>
        <v>0.79061310197871981</v>
      </c>
      <c r="X117" s="9" t="s">
        <v>12</v>
      </c>
      <c r="Y117" s="4"/>
    </row>
    <row r="118" spans="1:25" ht="11.25" customHeight="1" x14ac:dyDescent="0.25">
      <c r="A118" t="s">
        <v>314</v>
      </c>
      <c r="B118" t="s">
        <v>125</v>
      </c>
      <c r="C118" s="3">
        <v>3.1434925774281516E-2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1.0508596636292795E-2</v>
      </c>
      <c r="J118" s="3">
        <v>0</v>
      </c>
      <c r="K118" s="3">
        <v>3.8066260090006042E-2</v>
      </c>
      <c r="L118" s="3">
        <v>2.3176034497063829E-2</v>
      </c>
      <c r="M118" s="3">
        <v>0</v>
      </c>
      <c r="N118" s="3">
        <v>3.080310786930077E-2</v>
      </c>
      <c r="O118" s="2">
        <v>7.8376680116104977E-2</v>
      </c>
      <c r="P118" s="3">
        <v>0</v>
      </c>
      <c r="Q118" s="3">
        <v>4.8861069412454015E-2</v>
      </c>
      <c r="R118" s="3">
        <v>1.5032984623211018E-2</v>
      </c>
      <c r="S118" s="3">
        <v>0</v>
      </c>
      <c r="T118" s="3">
        <v>2.8538523653655907E-2</v>
      </c>
      <c r="U118" s="3">
        <v>6.9317987255194863E-2</v>
      </c>
      <c r="V118" s="3">
        <v>0</v>
      </c>
      <c r="W118" s="14">
        <f t="shared" si="1"/>
        <v>7.8376680116104977E-2</v>
      </c>
      <c r="X118" s="9" t="s">
        <v>13</v>
      </c>
      <c r="Y118" s="4"/>
    </row>
    <row r="119" spans="1:25" ht="11.25" customHeight="1" x14ac:dyDescent="0.25">
      <c r="A119" t="s">
        <v>315</v>
      </c>
      <c r="B119" t="s">
        <v>126</v>
      </c>
      <c r="C119" s="3">
        <v>0</v>
      </c>
      <c r="D119" s="3">
        <v>7.3972118577010195E-3</v>
      </c>
      <c r="E119" s="3">
        <v>0</v>
      </c>
      <c r="F119" s="3">
        <v>0</v>
      </c>
      <c r="G119" s="3">
        <v>1.9227295992300879E-2</v>
      </c>
      <c r="H119" s="3">
        <v>3.4170246189789748E-2</v>
      </c>
      <c r="I119" s="3">
        <v>3.1525789908878381E-2</v>
      </c>
      <c r="J119" s="3">
        <v>1.0566788815223108E-2</v>
      </c>
      <c r="K119" s="3">
        <v>2.1752148622860595E-2</v>
      </c>
      <c r="L119" s="3">
        <v>2.3176034497063829E-2</v>
      </c>
      <c r="M119" s="3">
        <v>5.8241488271223198E-2</v>
      </c>
      <c r="N119" s="3">
        <v>5.1338513115501286E-3</v>
      </c>
      <c r="O119" s="2">
        <v>5.5983342940074982E-2</v>
      </c>
      <c r="P119" s="3">
        <v>0</v>
      </c>
      <c r="Q119" s="3">
        <v>1.3960305546415433E-2</v>
      </c>
      <c r="R119" s="3">
        <v>1.5032984623211018E-2</v>
      </c>
      <c r="S119" s="3">
        <v>1.0612027459682255E-2</v>
      </c>
      <c r="T119" s="3">
        <v>0</v>
      </c>
      <c r="U119" s="3">
        <v>0</v>
      </c>
      <c r="V119" s="3">
        <v>0</v>
      </c>
      <c r="W119" s="14">
        <f t="shared" si="1"/>
        <v>5.8241488271223198E-2</v>
      </c>
      <c r="X119" s="9" t="s">
        <v>13</v>
      </c>
      <c r="Y119" s="4"/>
    </row>
    <row r="120" spans="1:25" ht="11.25" customHeight="1" x14ac:dyDescent="0.25">
      <c r="A120" t="s">
        <v>316</v>
      </c>
      <c r="B120" t="s">
        <v>411</v>
      </c>
      <c r="C120" s="3">
        <v>0</v>
      </c>
      <c r="D120" s="3">
        <v>2.9588847430804078E-2</v>
      </c>
      <c r="E120" s="3">
        <v>5.7054185158403525E-3</v>
      </c>
      <c r="F120" s="3">
        <v>0</v>
      </c>
      <c r="G120" s="3">
        <v>3.2045493320501462E-3</v>
      </c>
      <c r="H120" s="3">
        <v>5.6950410316316249E-3</v>
      </c>
      <c r="I120" s="3">
        <v>5.2542983181463974E-3</v>
      </c>
      <c r="J120" s="3">
        <v>1.0566788815223108E-2</v>
      </c>
      <c r="K120" s="3">
        <v>2.1752148622860595E-2</v>
      </c>
      <c r="L120" s="3">
        <v>5.7940086242659573E-3</v>
      </c>
      <c r="M120" s="3">
        <v>5.294680751929382E-3</v>
      </c>
      <c r="N120" s="3">
        <v>5.1338513115501286E-3</v>
      </c>
      <c r="O120" s="2">
        <v>4.4786674352059984E-2</v>
      </c>
      <c r="P120" s="3">
        <v>0</v>
      </c>
      <c r="Q120" s="3">
        <v>2.0940458319623149E-2</v>
      </c>
      <c r="R120" s="3">
        <v>7.5164923116055092E-3</v>
      </c>
      <c r="S120" s="3">
        <v>0</v>
      </c>
      <c r="T120" s="3">
        <v>0</v>
      </c>
      <c r="U120" s="3">
        <v>0</v>
      </c>
      <c r="V120" s="3">
        <v>0</v>
      </c>
      <c r="W120" s="14">
        <f t="shared" si="1"/>
        <v>4.4786674352059984E-2</v>
      </c>
      <c r="X120" s="9" t="s">
        <v>13</v>
      </c>
      <c r="Y120" s="4"/>
    </row>
    <row r="121" spans="1:25" ht="11.25" customHeight="1" x14ac:dyDescent="0.25">
      <c r="A121" t="s">
        <v>317</v>
      </c>
      <c r="B121" t="s">
        <v>127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5.4380371557151488E-3</v>
      </c>
      <c r="L121" s="3">
        <v>0</v>
      </c>
      <c r="M121" s="3">
        <v>1.5884042255788145E-2</v>
      </c>
      <c r="N121" s="3">
        <v>0</v>
      </c>
      <c r="O121" s="2">
        <v>2.7991671470037491E-2</v>
      </c>
      <c r="P121" s="3">
        <v>0</v>
      </c>
      <c r="Q121" s="3">
        <v>2.0940458319623149E-2</v>
      </c>
      <c r="R121" s="3">
        <v>7.5164923116055092E-3</v>
      </c>
      <c r="S121" s="3">
        <v>2.1224054919364511E-2</v>
      </c>
      <c r="T121" s="3">
        <v>0</v>
      </c>
      <c r="U121" s="3">
        <v>0</v>
      </c>
      <c r="V121" s="3">
        <v>0</v>
      </c>
      <c r="W121" s="14">
        <f t="shared" si="1"/>
        <v>2.7991671470037491E-2</v>
      </c>
      <c r="X121" s="9" t="s">
        <v>13</v>
      </c>
      <c r="Y121" s="4"/>
    </row>
    <row r="122" spans="1:25" ht="11.25" customHeight="1" x14ac:dyDescent="0.25">
      <c r="A122" t="s">
        <v>318</v>
      </c>
      <c r="B122" t="s">
        <v>128</v>
      </c>
      <c r="C122" s="3">
        <v>0</v>
      </c>
      <c r="D122" s="3">
        <v>7.3972118577010195E-3</v>
      </c>
      <c r="E122" s="3">
        <v>0</v>
      </c>
      <c r="F122" s="3">
        <v>0</v>
      </c>
      <c r="G122" s="3">
        <v>3.2045493320501462E-3</v>
      </c>
      <c r="H122" s="3">
        <v>5.6950410316316249E-3</v>
      </c>
      <c r="I122" s="3">
        <v>1.0508596636292795E-2</v>
      </c>
      <c r="J122" s="3">
        <v>1.0566788815223108E-2</v>
      </c>
      <c r="K122" s="3">
        <v>0</v>
      </c>
      <c r="L122" s="3">
        <v>0</v>
      </c>
      <c r="M122" s="3">
        <v>0</v>
      </c>
      <c r="N122" s="3">
        <v>1.0267702623100257E-2</v>
      </c>
      <c r="O122" s="2">
        <v>2.7991671470037491E-2</v>
      </c>
      <c r="P122" s="3">
        <v>6.550111794033045E-3</v>
      </c>
      <c r="Q122" s="3">
        <v>0</v>
      </c>
      <c r="R122" s="3">
        <v>7.5164923116055092E-3</v>
      </c>
      <c r="S122" s="3">
        <v>0</v>
      </c>
      <c r="T122" s="3">
        <v>0</v>
      </c>
      <c r="U122" s="3">
        <v>0</v>
      </c>
      <c r="V122" s="3">
        <v>0</v>
      </c>
      <c r="W122" s="14">
        <f t="shared" si="1"/>
        <v>2.7991671470037491E-2</v>
      </c>
      <c r="X122" s="9" t="s">
        <v>13</v>
      </c>
      <c r="Y122" s="4"/>
    </row>
    <row r="123" spans="1:25" ht="11.25" customHeight="1" x14ac:dyDescent="0.25">
      <c r="A123" t="s">
        <v>319</v>
      </c>
      <c r="B123" t="s">
        <v>129</v>
      </c>
      <c r="C123" s="3">
        <v>0</v>
      </c>
      <c r="D123" s="3">
        <v>0</v>
      </c>
      <c r="E123" s="3">
        <v>0</v>
      </c>
      <c r="F123" s="3">
        <v>0</v>
      </c>
      <c r="G123" s="3">
        <v>1.2818197328200585E-2</v>
      </c>
      <c r="H123" s="3">
        <v>2.27801641265265E-2</v>
      </c>
      <c r="I123" s="3">
        <v>1.576289495443919E-2</v>
      </c>
      <c r="J123" s="3">
        <v>1.0566788815223108E-2</v>
      </c>
      <c r="K123" s="3">
        <v>1.6314111467145447E-2</v>
      </c>
      <c r="L123" s="3">
        <v>5.7940086242659573E-3</v>
      </c>
      <c r="M123" s="3">
        <v>1.0589361503858764E-2</v>
      </c>
      <c r="N123" s="3">
        <v>1.0267702623100257E-2</v>
      </c>
      <c r="O123" s="2">
        <v>3.9188340058052488E-2</v>
      </c>
      <c r="P123" s="3">
        <v>1.310022358806609E-2</v>
      </c>
      <c r="Q123" s="3">
        <v>1.3960305546415433E-2</v>
      </c>
      <c r="R123" s="3">
        <v>0</v>
      </c>
      <c r="S123" s="3">
        <v>0</v>
      </c>
      <c r="T123" s="3">
        <v>1.4269261826827953E-2</v>
      </c>
      <c r="U123" s="3">
        <v>0</v>
      </c>
      <c r="V123" s="3">
        <v>0</v>
      </c>
      <c r="W123" s="14">
        <f t="shared" si="1"/>
        <v>3.9188340058052488E-2</v>
      </c>
      <c r="X123" s="9" t="s">
        <v>13</v>
      </c>
      <c r="Y123" s="4"/>
    </row>
    <row r="124" spans="1:25" ht="11.25" customHeight="1" x14ac:dyDescent="0.25">
      <c r="A124" t="s">
        <v>320</v>
      </c>
      <c r="B124" t="s">
        <v>130</v>
      </c>
      <c r="C124" s="6">
        <v>0.4400889608399412</v>
      </c>
      <c r="D124" s="6">
        <v>1.109581778655153</v>
      </c>
      <c r="E124" s="6">
        <v>1.8656718546797955</v>
      </c>
      <c r="F124" s="6">
        <v>1.7729804648227179</v>
      </c>
      <c r="G124" s="6">
        <v>1.3266834234687606</v>
      </c>
      <c r="H124" s="6">
        <v>0.71188012895395314</v>
      </c>
      <c r="I124" s="6">
        <v>0.61475290322312848</v>
      </c>
      <c r="J124" s="6">
        <v>0.56003980720682467</v>
      </c>
      <c r="K124" s="6">
        <v>0.67431660730867848</v>
      </c>
      <c r="L124" s="6">
        <v>0.73583909528177649</v>
      </c>
      <c r="M124" s="6">
        <v>0.7200765822623959</v>
      </c>
      <c r="N124" s="6">
        <v>0.63146371132066581</v>
      </c>
      <c r="O124" s="5">
        <v>1.9314253314325869</v>
      </c>
      <c r="P124" s="6">
        <v>0.55020939069877572</v>
      </c>
      <c r="Q124" s="6">
        <v>0.32108702756755497</v>
      </c>
      <c r="R124" s="6">
        <v>0.26307723090619284</v>
      </c>
      <c r="S124" s="6">
        <v>0.20162852173396284</v>
      </c>
      <c r="T124" s="6">
        <v>7.1346309134139765E-2</v>
      </c>
      <c r="U124" s="6">
        <v>4.6211991503463244E-2</v>
      </c>
      <c r="V124" s="6">
        <v>0</v>
      </c>
      <c r="W124" s="15">
        <f t="shared" si="1"/>
        <v>1.9314253314325869</v>
      </c>
      <c r="X124" s="9" t="s">
        <v>13</v>
      </c>
      <c r="Y124" s="4"/>
    </row>
    <row r="125" spans="1:25" ht="11.25" customHeight="1" x14ac:dyDescent="0.25">
      <c r="A125" t="s">
        <v>321</v>
      </c>
      <c r="B125" t="s">
        <v>131</v>
      </c>
      <c r="C125" s="6">
        <v>0</v>
      </c>
      <c r="D125" s="6">
        <v>0.13314981343861834</v>
      </c>
      <c r="E125" s="6">
        <v>0.14834088141184917</v>
      </c>
      <c r="F125" s="6">
        <v>0.18404641503350014</v>
      </c>
      <c r="G125" s="6">
        <v>0.17945476259480819</v>
      </c>
      <c r="H125" s="6">
        <v>0.14807106682242224</v>
      </c>
      <c r="I125" s="6">
        <v>0.13661175627180633</v>
      </c>
      <c r="J125" s="6">
        <v>0.10566788815223108</v>
      </c>
      <c r="K125" s="6">
        <v>0.15770307751573931</v>
      </c>
      <c r="L125" s="6">
        <v>0.17382025872797871</v>
      </c>
      <c r="M125" s="6">
        <v>0.20649254932524588</v>
      </c>
      <c r="N125" s="6">
        <v>0.15914939065805397</v>
      </c>
      <c r="O125" s="5">
        <v>0.5150467550486898</v>
      </c>
      <c r="P125" s="6">
        <v>7.2051229734363495E-2</v>
      </c>
      <c r="Q125" s="6">
        <v>0.10470229159811575</v>
      </c>
      <c r="R125" s="6">
        <v>0.11274738467408264</v>
      </c>
      <c r="S125" s="6">
        <v>7.4284192217775782E-2</v>
      </c>
      <c r="T125" s="6">
        <v>1.4269261826827953E-2</v>
      </c>
      <c r="U125" s="6">
        <v>2.3105995751731622E-2</v>
      </c>
      <c r="V125" s="6">
        <v>3.9671425386379848E-2</v>
      </c>
      <c r="W125" s="15">
        <f t="shared" si="1"/>
        <v>0.5150467550486898</v>
      </c>
      <c r="X125" s="9" t="s">
        <v>13</v>
      </c>
      <c r="Y125" s="4"/>
    </row>
    <row r="126" spans="1:25" ht="11.25" customHeight="1" x14ac:dyDescent="0.25">
      <c r="A126" t="s">
        <v>322</v>
      </c>
      <c r="B126" t="s">
        <v>132</v>
      </c>
      <c r="C126" s="6">
        <v>9.4304777322844549E-2</v>
      </c>
      <c r="D126" s="6">
        <v>0.14794423715402039</v>
      </c>
      <c r="E126" s="6">
        <v>3.9937929610882467E-2</v>
      </c>
      <c r="F126" s="6">
        <v>6.1348805011166713E-2</v>
      </c>
      <c r="G126" s="6">
        <v>7.6909183969203515E-2</v>
      </c>
      <c r="H126" s="6">
        <v>7.9730574442842747E-2</v>
      </c>
      <c r="I126" s="6">
        <v>7.3560176454049553E-2</v>
      </c>
      <c r="J126" s="6">
        <v>0.3064368756414701</v>
      </c>
      <c r="K126" s="6">
        <v>0.33715830365433924</v>
      </c>
      <c r="L126" s="6">
        <v>0.37081655195302127</v>
      </c>
      <c r="M126" s="6">
        <v>0.38121701413891546</v>
      </c>
      <c r="N126" s="6">
        <v>0.41070810492401028</v>
      </c>
      <c r="O126" s="6">
        <v>0.38628506628651738</v>
      </c>
      <c r="P126" s="5">
        <v>0.54365927890474275</v>
      </c>
      <c r="Q126" s="6">
        <v>0.46767023580491701</v>
      </c>
      <c r="R126" s="6">
        <v>0.31569267708743137</v>
      </c>
      <c r="S126" s="6">
        <v>0.26530068649205635</v>
      </c>
      <c r="T126" s="6">
        <v>0.32819302201704292</v>
      </c>
      <c r="U126" s="6">
        <v>0.41590792353116918</v>
      </c>
      <c r="V126" s="6">
        <v>0.35704282847741864</v>
      </c>
      <c r="W126" s="15">
        <f t="shared" si="1"/>
        <v>0.54365927890474275</v>
      </c>
      <c r="X126" s="9" t="s">
        <v>14</v>
      </c>
      <c r="Y126" s="4"/>
    </row>
    <row r="127" spans="1:25" ht="11.25" customHeight="1" x14ac:dyDescent="0.25">
      <c r="A127" t="s">
        <v>323</v>
      </c>
      <c r="B127" t="s">
        <v>133</v>
      </c>
      <c r="C127" s="6">
        <v>0</v>
      </c>
      <c r="D127" s="6">
        <v>1.4794423715402039E-2</v>
      </c>
      <c r="E127" s="6">
        <v>5.7054185158403525E-3</v>
      </c>
      <c r="F127" s="6">
        <v>6.1348805011166713E-3</v>
      </c>
      <c r="G127" s="6">
        <v>2.2431845324351024E-2</v>
      </c>
      <c r="H127" s="6">
        <v>3.4170246189789748E-2</v>
      </c>
      <c r="I127" s="6">
        <v>7.8814474772195955E-2</v>
      </c>
      <c r="J127" s="6">
        <v>2.1133577630446217E-2</v>
      </c>
      <c r="K127" s="6">
        <v>2.1752148622860595E-2</v>
      </c>
      <c r="L127" s="6">
        <v>1.1588017248531915E-2</v>
      </c>
      <c r="M127" s="6">
        <v>1.5884042255788145E-2</v>
      </c>
      <c r="N127" s="6">
        <v>4.6204661803951157E-2</v>
      </c>
      <c r="O127" s="6">
        <v>2.2393337176029992E-2</v>
      </c>
      <c r="P127" s="5">
        <v>8.5151453322429585E-2</v>
      </c>
      <c r="Q127" s="6">
        <v>3.4900763866038582E-2</v>
      </c>
      <c r="R127" s="6">
        <v>0</v>
      </c>
      <c r="S127" s="6">
        <v>4.2448109838729021E-2</v>
      </c>
      <c r="T127" s="6">
        <v>0</v>
      </c>
      <c r="U127" s="6">
        <v>0</v>
      </c>
      <c r="V127" s="6">
        <v>0</v>
      </c>
      <c r="W127" s="15">
        <f t="shared" si="1"/>
        <v>8.5151453322429585E-2</v>
      </c>
      <c r="X127" s="9" t="s">
        <v>14</v>
      </c>
      <c r="Y127" s="4"/>
    </row>
    <row r="128" spans="1:25" ht="11.25" customHeight="1" x14ac:dyDescent="0.25">
      <c r="A128" t="s">
        <v>324</v>
      </c>
      <c r="B128" t="s">
        <v>134</v>
      </c>
      <c r="C128" s="6">
        <v>0</v>
      </c>
      <c r="D128" s="6">
        <v>2.2191635573103056E-2</v>
      </c>
      <c r="E128" s="6">
        <v>5.7054185158403525E-3</v>
      </c>
      <c r="F128" s="6">
        <v>0</v>
      </c>
      <c r="G128" s="6">
        <v>3.8454591984601758E-2</v>
      </c>
      <c r="H128" s="6">
        <v>6.8340492379579496E-2</v>
      </c>
      <c r="I128" s="6">
        <v>0.11559456299922073</v>
      </c>
      <c r="J128" s="6">
        <v>6.3400732891338643E-2</v>
      </c>
      <c r="K128" s="6">
        <v>9.2446631647157523E-2</v>
      </c>
      <c r="L128" s="6">
        <v>6.9528103491191484E-2</v>
      </c>
      <c r="M128" s="6">
        <v>0.12177765729437579</v>
      </c>
      <c r="N128" s="6">
        <v>0.10267702623100257</v>
      </c>
      <c r="O128" s="6">
        <v>0.12316335446816495</v>
      </c>
      <c r="P128" s="5">
        <v>0.42575726661214791</v>
      </c>
      <c r="Q128" s="6">
        <v>0.10470229159811575</v>
      </c>
      <c r="R128" s="6">
        <v>0.12026387698568815</v>
      </c>
      <c r="S128" s="6">
        <v>5.3060137298411275E-2</v>
      </c>
      <c r="T128" s="6">
        <v>0.22830818922924725</v>
      </c>
      <c r="U128" s="6">
        <v>0.16174197026212134</v>
      </c>
      <c r="V128" s="6">
        <v>3.9671425386379848E-2</v>
      </c>
      <c r="W128" s="15">
        <f t="shared" si="1"/>
        <v>0.42575726661214791</v>
      </c>
      <c r="X128" s="9" t="s">
        <v>14</v>
      </c>
      <c r="Y128" s="4"/>
    </row>
    <row r="129" spans="1:25" ht="11.25" customHeight="1" x14ac:dyDescent="0.25">
      <c r="A129" t="s">
        <v>325</v>
      </c>
      <c r="B129" t="s">
        <v>135</v>
      </c>
      <c r="C129" s="6">
        <v>0</v>
      </c>
      <c r="D129" s="6">
        <v>0</v>
      </c>
      <c r="E129" s="6">
        <v>5.7054185158403525E-3</v>
      </c>
      <c r="F129" s="6">
        <v>0</v>
      </c>
      <c r="G129" s="6">
        <v>0</v>
      </c>
      <c r="H129" s="6">
        <v>0</v>
      </c>
      <c r="I129" s="6">
        <v>5.2542983181463974E-3</v>
      </c>
      <c r="J129" s="6">
        <v>0</v>
      </c>
      <c r="K129" s="6">
        <v>1.6314111467145447E-2</v>
      </c>
      <c r="L129" s="6">
        <v>0</v>
      </c>
      <c r="M129" s="6">
        <v>5.294680751929382E-3</v>
      </c>
      <c r="N129" s="6">
        <v>5.1338513115501286E-3</v>
      </c>
      <c r="O129" s="6">
        <v>5.598334294007498E-3</v>
      </c>
      <c r="P129" s="5">
        <v>5.8951006146297405E-2</v>
      </c>
      <c r="Q129" s="6">
        <v>0</v>
      </c>
      <c r="R129" s="6">
        <v>0</v>
      </c>
      <c r="S129" s="6">
        <v>0</v>
      </c>
      <c r="T129" s="6">
        <v>4.2807785480483862E-2</v>
      </c>
      <c r="U129" s="6">
        <v>4.6211991503463244E-2</v>
      </c>
      <c r="V129" s="6">
        <v>0</v>
      </c>
      <c r="W129" s="15">
        <f t="shared" si="1"/>
        <v>5.8951006146297405E-2</v>
      </c>
      <c r="X129" s="9" t="s">
        <v>14</v>
      </c>
      <c r="Y129" s="4"/>
    </row>
    <row r="130" spans="1:25" ht="11.25" customHeight="1" x14ac:dyDescent="0.25">
      <c r="A130" t="s">
        <v>326</v>
      </c>
      <c r="B130" t="s">
        <v>136</v>
      </c>
      <c r="C130" s="6">
        <v>0</v>
      </c>
      <c r="D130" s="6">
        <v>1.4794423715402039E-2</v>
      </c>
      <c r="E130" s="6">
        <v>5.1348766642563173E-2</v>
      </c>
      <c r="F130" s="6">
        <v>0.1717766540312668</v>
      </c>
      <c r="G130" s="6">
        <v>0.31084128520886417</v>
      </c>
      <c r="H130" s="6">
        <v>0.3929578311825821</v>
      </c>
      <c r="I130" s="6">
        <v>0.88272211744859475</v>
      </c>
      <c r="J130" s="6">
        <v>1.6061518999139124</v>
      </c>
      <c r="K130" s="6">
        <v>2.2078430852203503</v>
      </c>
      <c r="L130" s="6">
        <v>3.0360605191153613</v>
      </c>
      <c r="M130" s="6">
        <v>3.7592233338698611</v>
      </c>
      <c r="N130" s="6">
        <v>4.8617571920379712</v>
      </c>
      <c r="O130" s="6">
        <v>6.0797910432921434</v>
      </c>
      <c r="P130" s="6">
        <v>7.7422321405470589</v>
      </c>
      <c r="Q130" s="5">
        <v>8.0690566058281199</v>
      </c>
      <c r="R130" s="6">
        <v>7.982514834925051</v>
      </c>
      <c r="S130" s="6">
        <v>7.120670425446793</v>
      </c>
      <c r="T130" s="6">
        <v>5.6934354689043536</v>
      </c>
      <c r="U130" s="6">
        <v>3.7893833032839859</v>
      </c>
      <c r="V130" s="6">
        <v>1.9835712693189924</v>
      </c>
      <c r="W130" s="15">
        <f t="shared" ref="W130:W193" si="2">MAX(C130:V130)</f>
        <v>8.0690566058281199</v>
      </c>
      <c r="X130" s="10" t="s">
        <v>14</v>
      </c>
      <c r="Y130" s="4"/>
    </row>
    <row r="131" spans="1:25" ht="11.25" customHeight="1" x14ac:dyDescent="0.25">
      <c r="A131" t="s">
        <v>327</v>
      </c>
      <c r="B131" t="s">
        <v>137</v>
      </c>
      <c r="C131" s="6">
        <v>0</v>
      </c>
      <c r="D131" s="6">
        <v>1.4794423715402039E-2</v>
      </c>
      <c r="E131" s="6">
        <v>2.282167406336141E-2</v>
      </c>
      <c r="F131" s="6">
        <v>2.4539522004466685E-2</v>
      </c>
      <c r="G131" s="6">
        <v>8.6522831965353944E-2</v>
      </c>
      <c r="H131" s="6">
        <v>0.13098594372752737</v>
      </c>
      <c r="I131" s="6">
        <v>0.17864614281697749</v>
      </c>
      <c r="J131" s="6">
        <v>0.16378522663595818</v>
      </c>
      <c r="K131" s="6">
        <v>0.22839756054003624</v>
      </c>
      <c r="L131" s="6">
        <v>0.28970043121329786</v>
      </c>
      <c r="M131" s="6">
        <v>0.21178723007717526</v>
      </c>
      <c r="N131" s="6">
        <v>0.21048790377355525</v>
      </c>
      <c r="O131" s="6">
        <v>0.27991671470037494</v>
      </c>
      <c r="P131" s="6">
        <v>0.27510469534938786</v>
      </c>
      <c r="Q131" s="5">
        <v>0.30712672202113955</v>
      </c>
      <c r="R131" s="6">
        <v>0.2405277539713763</v>
      </c>
      <c r="S131" s="6">
        <v>0.10612027459682255</v>
      </c>
      <c r="T131" s="6">
        <v>4.2807785480483862E-2</v>
      </c>
      <c r="U131" s="6">
        <v>2.3105995751731622E-2</v>
      </c>
      <c r="V131" s="6">
        <v>7.9342850772759696E-2</v>
      </c>
      <c r="W131" s="15">
        <f t="shared" si="2"/>
        <v>0.30712672202113955</v>
      </c>
      <c r="X131" s="9" t="s">
        <v>15</v>
      </c>
      <c r="Y131" s="4"/>
    </row>
    <row r="132" spans="1:25" ht="11.25" customHeight="1" x14ac:dyDescent="0.25">
      <c r="A132" t="s">
        <v>328</v>
      </c>
      <c r="B132" t="s">
        <v>138</v>
      </c>
      <c r="C132" s="6">
        <v>0</v>
      </c>
      <c r="D132" s="6">
        <v>7.3972118577010195E-3</v>
      </c>
      <c r="E132" s="6">
        <v>0</v>
      </c>
      <c r="F132" s="6">
        <v>0</v>
      </c>
      <c r="G132" s="6">
        <v>3.2045493320501462E-3</v>
      </c>
      <c r="H132" s="6">
        <v>5.6950410316316249E-3</v>
      </c>
      <c r="I132" s="6">
        <v>0</v>
      </c>
      <c r="J132" s="6">
        <v>5.2833944076115542E-3</v>
      </c>
      <c r="K132" s="6">
        <v>5.4380371557151488E-3</v>
      </c>
      <c r="L132" s="6">
        <v>0</v>
      </c>
      <c r="M132" s="6">
        <v>0</v>
      </c>
      <c r="N132" s="6">
        <v>5.1338513115501286E-3</v>
      </c>
      <c r="O132" s="6">
        <v>0</v>
      </c>
      <c r="P132" s="6">
        <v>6.550111794033045E-3</v>
      </c>
      <c r="Q132" s="5">
        <v>2.7920611092830866E-2</v>
      </c>
      <c r="R132" s="6">
        <v>2.2549476934816529E-2</v>
      </c>
      <c r="S132" s="6">
        <v>0</v>
      </c>
      <c r="T132" s="6">
        <v>0</v>
      </c>
      <c r="U132" s="6">
        <v>0</v>
      </c>
      <c r="V132" s="6">
        <v>0</v>
      </c>
      <c r="W132" s="15">
        <f t="shared" si="2"/>
        <v>2.7920611092830866E-2</v>
      </c>
      <c r="X132" s="9" t="s">
        <v>15</v>
      </c>
      <c r="Y132" s="4"/>
    </row>
    <row r="133" spans="1:25" ht="11.25" customHeight="1" x14ac:dyDescent="0.25">
      <c r="A133" t="s">
        <v>329</v>
      </c>
      <c r="B133" t="s">
        <v>139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5.2542983181463974E-3</v>
      </c>
      <c r="J133" s="6">
        <v>1.5850183222834661E-2</v>
      </c>
      <c r="K133" s="6">
        <v>3.2628222934290893E-2</v>
      </c>
      <c r="L133" s="6">
        <v>0</v>
      </c>
      <c r="M133" s="6">
        <v>2.1178723007717528E-2</v>
      </c>
      <c r="N133" s="6">
        <v>3.080310786930077E-2</v>
      </c>
      <c r="O133" s="6">
        <v>3.3590005764044986E-2</v>
      </c>
      <c r="P133" s="6">
        <v>3.2750558970165225E-2</v>
      </c>
      <c r="Q133" s="5">
        <v>9.7722138824908031E-2</v>
      </c>
      <c r="R133" s="6">
        <v>4.5098953869633057E-2</v>
      </c>
      <c r="S133" s="6">
        <v>0</v>
      </c>
      <c r="T133" s="6">
        <v>0</v>
      </c>
      <c r="U133" s="6">
        <v>0</v>
      </c>
      <c r="V133" s="6">
        <v>0</v>
      </c>
      <c r="W133" s="15">
        <f t="shared" si="2"/>
        <v>9.7722138824908031E-2</v>
      </c>
      <c r="X133" s="9" t="s">
        <v>15</v>
      </c>
      <c r="Y133" s="4"/>
    </row>
    <row r="134" spans="1:25" ht="11.25" customHeight="1" x14ac:dyDescent="0.25">
      <c r="A134" t="s">
        <v>330</v>
      </c>
      <c r="B134" t="s">
        <v>140</v>
      </c>
      <c r="C134" s="6">
        <v>3.1434925774281516E-2</v>
      </c>
      <c r="D134" s="6">
        <v>7.3972118577010193E-2</v>
      </c>
      <c r="E134" s="6">
        <v>5.7054185158403525E-3</v>
      </c>
      <c r="F134" s="6">
        <v>0</v>
      </c>
      <c r="G134" s="6">
        <v>3.2045493320501462E-3</v>
      </c>
      <c r="H134" s="6">
        <v>5.6950410316316249E-3</v>
      </c>
      <c r="I134" s="6">
        <v>0</v>
      </c>
      <c r="J134" s="6">
        <v>4.2267155260892433E-2</v>
      </c>
      <c r="K134" s="6">
        <v>2.7190185778575744E-2</v>
      </c>
      <c r="L134" s="6">
        <v>1.7382025872797871E-2</v>
      </c>
      <c r="M134" s="6">
        <v>2.6473403759646907E-2</v>
      </c>
      <c r="N134" s="6">
        <v>1.0267702623100257E-2</v>
      </c>
      <c r="O134" s="6">
        <v>0</v>
      </c>
      <c r="P134" s="6">
        <v>2.620044717613218E-2</v>
      </c>
      <c r="Q134" s="5">
        <v>9.0741986051700321E-2</v>
      </c>
      <c r="R134" s="6">
        <v>0</v>
      </c>
      <c r="S134" s="6">
        <v>0</v>
      </c>
      <c r="T134" s="6">
        <v>0</v>
      </c>
      <c r="U134" s="6">
        <v>0</v>
      </c>
      <c r="V134" s="6">
        <v>7.9342850772759696E-2</v>
      </c>
      <c r="W134" s="15">
        <f t="shared" si="2"/>
        <v>9.0741986051700321E-2</v>
      </c>
      <c r="X134" s="9" t="s">
        <v>15</v>
      </c>
      <c r="Y134" s="4"/>
    </row>
    <row r="135" spans="1:25" ht="11.25" customHeight="1" x14ac:dyDescent="0.25">
      <c r="A135" t="s">
        <v>331</v>
      </c>
      <c r="B135" t="s">
        <v>141</v>
      </c>
      <c r="C135" s="6">
        <v>0</v>
      </c>
      <c r="D135" s="6">
        <v>6.6574906719309171E-2</v>
      </c>
      <c r="E135" s="6">
        <v>0.10840295180096671</v>
      </c>
      <c r="F135" s="6">
        <v>7.9753446514516727E-2</v>
      </c>
      <c r="G135" s="6">
        <v>5.4477338644852491E-2</v>
      </c>
      <c r="H135" s="6">
        <v>2.27801641265265E-2</v>
      </c>
      <c r="I135" s="6">
        <v>4.7288684863317575E-2</v>
      </c>
      <c r="J135" s="6">
        <v>0.12680146578267729</v>
      </c>
      <c r="K135" s="6">
        <v>0.10332270595858782</v>
      </c>
      <c r="L135" s="6">
        <v>0.20858431047357445</v>
      </c>
      <c r="M135" s="6">
        <v>0.36533297188312736</v>
      </c>
      <c r="N135" s="6">
        <v>0.58012519820516451</v>
      </c>
      <c r="O135" s="6">
        <v>0.59342343516479479</v>
      </c>
      <c r="P135" s="6">
        <v>1.0152673280751219</v>
      </c>
      <c r="Q135" s="5">
        <v>1.8008794154875909</v>
      </c>
      <c r="R135" s="6">
        <v>1.8039581547853223</v>
      </c>
      <c r="S135" s="6">
        <v>1.6660883111701139</v>
      </c>
      <c r="T135" s="6">
        <v>1.4840032299901071</v>
      </c>
      <c r="U135" s="6">
        <v>1.3632537493521657</v>
      </c>
      <c r="V135" s="6">
        <v>0.27769997770465893</v>
      </c>
      <c r="W135" s="15">
        <f t="shared" si="2"/>
        <v>1.8039581547853223</v>
      </c>
      <c r="X135" s="9" t="s">
        <v>15</v>
      </c>
      <c r="Y135" s="4"/>
    </row>
    <row r="136" spans="1:25" ht="11.25" customHeight="1" x14ac:dyDescent="0.25">
      <c r="A136" t="s">
        <v>332</v>
      </c>
      <c r="B136" t="s">
        <v>142</v>
      </c>
      <c r="C136" s="16">
        <v>0</v>
      </c>
      <c r="D136" s="16">
        <v>0</v>
      </c>
      <c r="E136" s="16">
        <v>0</v>
      </c>
      <c r="F136" s="16">
        <v>1.8404641503350014E-2</v>
      </c>
      <c r="G136" s="16">
        <v>1.9227295992300879E-2</v>
      </c>
      <c r="H136" s="16">
        <v>1.7085123094894874E-2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5.1338513115501286E-3</v>
      </c>
      <c r="O136" s="16">
        <v>2.2393337176029992E-2</v>
      </c>
      <c r="P136" s="16">
        <v>0</v>
      </c>
      <c r="Q136" s="7">
        <v>2.7920611092830866E-2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7">
        <f t="shared" si="2"/>
        <v>2.7920611092830866E-2</v>
      </c>
      <c r="X136" s="9" t="s">
        <v>15</v>
      </c>
      <c r="Y136" s="4"/>
    </row>
    <row r="137" spans="1:25" ht="11.25" customHeight="1" x14ac:dyDescent="0.25">
      <c r="A137" t="s">
        <v>333</v>
      </c>
      <c r="B137" t="s">
        <v>143</v>
      </c>
      <c r="C137" s="6">
        <v>2.7662734681367733</v>
      </c>
      <c r="D137" s="6">
        <v>0.88766542292412232</v>
      </c>
      <c r="E137" s="6">
        <v>0.86722361440773366</v>
      </c>
      <c r="F137" s="6">
        <v>1.0736040876954174</v>
      </c>
      <c r="G137" s="6">
        <v>1.2401605915034066</v>
      </c>
      <c r="H137" s="6">
        <v>1.2073486987059043</v>
      </c>
      <c r="I137" s="6">
        <v>1.1349284367196217</v>
      </c>
      <c r="J137" s="6">
        <v>1.1676301640821534</v>
      </c>
      <c r="K137" s="6">
        <v>1.2996908802159206</v>
      </c>
      <c r="L137" s="6">
        <v>1.3036519404598403</v>
      </c>
      <c r="M137" s="6">
        <v>1.0748201926416645</v>
      </c>
      <c r="N137" s="6">
        <v>1.6890370814999922</v>
      </c>
      <c r="O137" s="6">
        <v>2.586430443831464</v>
      </c>
      <c r="P137" s="6">
        <v>2.8558487421984076</v>
      </c>
      <c r="Q137" s="5">
        <v>2.8688427897883715</v>
      </c>
      <c r="R137" s="6">
        <v>1.8565736009665608</v>
      </c>
      <c r="S137" s="6">
        <v>1.1567109931053658</v>
      </c>
      <c r="T137" s="6">
        <v>0.52796268759263432</v>
      </c>
      <c r="U137" s="6">
        <v>0.18484796601385298</v>
      </c>
      <c r="V137" s="6">
        <v>0.23802855231827907</v>
      </c>
      <c r="W137" s="15">
        <f t="shared" si="2"/>
        <v>2.8688427897883715</v>
      </c>
      <c r="X137" s="9" t="s">
        <v>15</v>
      </c>
      <c r="Y137" s="4"/>
    </row>
    <row r="138" spans="1:25" ht="11.25" customHeight="1" x14ac:dyDescent="0.25">
      <c r="A138" t="s">
        <v>334</v>
      </c>
      <c r="B138" t="s">
        <v>144</v>
      </c>
      <c r="C138" s="16">
        <v>0</v>
      </c>
      <c r="D138" s="16">
        <v>0</v>
      </c>
      <c r="E138" s="16">
        <v>5.7054185158403525E-3</v>
      </c>
      <c r="F138" s="16">
        <v>0</v>
      </c>
      <c r="G138" s="16">
        <v>0</v>
      </c>
      <c r="H138" s="16">
        <v>0</v>
      </c>
      <c r="I138" s="16">
        <v>0</v>
      </c>
      <c r="J138" s="16">
        <v>1.0566788815223108E-2</v>
      </c>
      <c r="K138" s="16">
        <v>1.0876074311430298E-2</v>
      </c>
      <c r="L138" s="16">
        <v>0</v>
      </c>
      <c r="M138" s="16">
        <v>0</v>
      </c>
      <c r="N138" s="16">
        <v>0</v>
      </c>
      <c r="O138" s="16">
        <v>5.598334294007498E-3</v>
      </c>
      <c r="P138" s="16">
        <v>1.310022358806609E-2</v>
      </c>
      <c r="Q138" s="7">
        <v>3.4900763866038582E-2</v>
      </c>
      <c r="R138" s="16">
        <v>1.5032984623211018E-2</v>
      </c>
      <c r="S138" s="16">
        <v>0</v>
      </c>
      <c r="T138" s="16">
        <v>0</v>
      </c>
      <c r="U138" s="16">
        <v>0</v>
      </c>
      <c r="V138" s="16">
        <v>0</v>
      </c>
      <c r="W138" s="17">
        <f t="shared" si="2"/>
        <v>3.4900763866038582E-2</v>
      </c>
      <c r="X138" s="9" t="s">
        <v>15</v>
      </c>
      <c r="Y138" s="4"/>
    </row>
    <row r="139" spans="1:25" ht="11.25" customHeight="1" x14ac:dyDescent="0.25">
      <c r="A139" t="s">
        <v>335</v>
      </c>
      <c r="B139" t="s">
        <v>145</v>
      </c>
      <c r="C139" s="6">
        <v>0</v>
      </c>
      <c r="D139" s="6">
        <v>0</v>
      </c>
      <c r="E139" s="6">
        <v>0</v>
      </c>
      <c r="F139" s="6">
        <v>0</v>
      </c>
      <c r="G139" s="6">
        <v>3.2045493320501462E-3</v>
      </c>
      <c r="H139" s="6">
        <v>5.6950410316316249E-3</v>
      </c>
      <c r="I139" s="6">
        <v>2.101719327258559E-2</v>
      </c>
      <c r="J139" s="6">
        <v>6.8684127298950196E-2</v>
      </c>
      <c r="K139" s="6">
        <v>8.7008594491442381E-2</v>
      </c>
      <c r="L139" s="6">
        <v>0.16802625010371275</v>
      </c>
      <c r="M139" s="6">
        <v>0.10589361503858763</v>
      </c>
      <c r="N139" s="6">
        <v>0.11294472885410282</v>
      </c>
      <c r="O139" s="6">
        <v>0.17354836311423244</v>
      </c>
      <c r="P139" s="6">
        <v>0.12445212408662785</v>
      </c>
      <c r="Q139" s="5">
        <v>0.29316641647472408</v>
      </c>
      <c r="R139" s="6">
        <v>0.13529686160889917</v>
      </c>
      <c r="S139" s="6">
        <v>0.27591271395173861</v>
      </c>
      <c r="T139" s="6">
        <v>0.12842335644145159</v>
      </c>
      <c r="U139" s="6">
        <v>4.6211991503463244E-2</v>
      </c>
      <c r="V139" s="6">
        <v>0</v>
      </c>
      <c r="W139" s="15">
        <f t="shared" si="2"/>
        <v>0.29316641647472408</v>
      </c>
      <c r="X139" s="9" t="s">
        <v>15</v>
      </c>
      <c r="Y139" s="4"/>
    </row>
    <row r="140" spans="1:25" ht="11.25" customHeight="1" x14ac:dyDescent="0.25">
      <c r="A140" t="s">
        <v>336</v>
      </c>
      <c r="B140" t="s">
        <v>146</v>
      </c>
      <c r="C140" s="6">
        <v>9.4304777322844549E-2</v>
      </c>
      <c r="D140" s="6">
        <v>1.4794423715402039E-2</v>
      </c>
      <c r="E140" s="6">
        <v>1.1410837031680705E-2</v>
      </c>
      <c r="F140" s="6">
        <v>3.0674402505583356E-2</v>
      </c>
      <c r="G140" s="6">
        <v>4.4863690648702048E-2</v>
      </c>
      <c r="H140" s="6">
        <v>5.1255369284684625E-2</v>
      </c>
      <c r="I140" s="6">
        <v>0.11034026468107434</v>
      </c>
      <c r="J140" s="6">
        <v>0.11095128255984263</v>
      </c>
      <c r="K140" s="6">
        <v>0.14682700320430903</v>
      </c>
      <c r="L140" s="6">
        <v>6.9528103491191484E-2</v>
      </c>
      <c r="M140" s="6">
        <v>9.0009572782799488E-2</v>
      </c>
      <c r="N140" s="6">
        <v>0.12834628278875321</v>
      </c>
      <c r="O140" s="6">
        <v>4.4786674352059984E-2</v>
      </c>
      <c r="P140" s="6">
        <v>8.5151453322429585E-2</v>
      </c>
      <c r="Q140" s="5">
        <v>0.19544427764981606</v>
      </c>
      <c r="R140" s="6">
        <v>7.5164923116055091E-2</v>
      </c>
      <c r="S140" s="6">
        <v>5.3060137298411275E-2</v>
      </c>
      <c r="T140" s="6">
        <v>5.7077047307311814E-2</v>
      </c>
      <c r="U140" s="6">
        <v>9.2423983006926488E-2</v>
      </c>
      <c r="V140" s="6">
        <v>3.9671425386379848E-2</v>
      </c>
      <c r="W140" s="15">
        <f t="shared" si="2"/>
        <v>0.19544427764981606</v>
      </c>
      <c r="X140" s="9" t="s">
        <v>15</v>
      </c>
      <c r="Y140" s="4"/>
    </row>
    <row r="141" spans="1:25" ht="11.25" customHeight="1" x14ac:dyDescent="0.25">
      <c r="A141" t="s">
        <v>337</v>
      </c>
      <c r="B141" t="s">
        <v>147</v>
      </c>
      <c r="C141" s="16">
        <v>0</v>
      </c>
      <c r="D141" s="16">
        <v>0</v>
      </c>
      <c r="E141" s="16">
        <v>5.7054185158403525E-3</v>
      </c>
      <c r="F141" s="16">
        <v>0</v>
      </c>
      <c r="G141" s="16">
        <v>3.2045493320501462E-3</v>
      </c>
      <c r="H141" s="16">
        <v>5.6950410316316249E-3</v>
      </c>
      <c r="I141" s="16">
        <v>0</v>
      </c>
      <c r="J141" s="16">
        <v>1.0566788815223108E-2</v>
      </c>
      <c r="K141" s="16">
        <v>0</v>
      </c>
      <c r="L141" s="16">
        <v>0</v>
      </c>
      <c r="M141" s="16">
        <v>5.294680751929382E-3</v>
      </c>
      <c r="N141" s="16">
        <v>1.0267702623100257E-2</v>
      </c>
      <c r="O141" s="16">
        <v>1.1196668588014996E-2</v>
      </c>
      <c r="P141" s="16">
        <v>0</v>
      </c>
      <c r="Q141" s="7">
        <v>2.7920611092830866E-2</v>
      </c>
      <c r="R141" s="16">
        <v>7.5164923116055092E-3</v>
      </c>
      <c r="S141" s="16">
        <v>0</v>
      </c>
      <c r="T141" s="16">
        <v>1.4269261826827953E-2</v>
      </c>
      <c r="U141" s="16">
        <v>0</v>
      </c>
      <c r="V141" s="16">
        <v>0</v>
      </c>
      <c r="W141" s="17">
        <f t="shared" si="2"/>
        <v>2.7920611092830866E-2</v>
      </c>
      <c r="X141" s="10" t="s">
        <v>15</v>
      </c>
      <c r="Y141" s="4"/>
    </row>
    <row r="142" spans="1:25" ht="11.25" customHeight="1" x14ac:dyDescent="0.25">
      <c r="A142" t="s">
        <v>338</v>
      </c>
      <c r="B142" t="s">
        <v>406</v>
      </c>
      <c r="C142" s="6">
        <v>0.69156836703419333</v>
      </c>
      <c r="D142" s="6">
        <v>1.1835538972321631</v>
      </c>
      <c r="E142" s="6">
        <v>0.37655762204546328</v>
      </c>
      <c r="F142" s="6">
        <v>0.41717187407593365</v>
      </c>
      <c r="G142" s="6">
        <v>0.31404583454091434</v>
      </c>
      <c r="H142" s="6">
        <v>0.17085123094894875</v>
      </c>
      <c r="I142" s="6">
        <v>0.26271491590731988</v>
      </c>
      <c r="J142" s="6">
        <v>0.3064368756414701</v>
      </c>
      <c r="K142" s="6">
        <v>0.46223315823578764</v>
      </c>
      <c r="L142" s="6">
        <v>0.81116120739723396</v>
      </c>
      <c r="M142" s="6">
        <v>1.5566361410672382</v>
      </c>
      <c r="N142" s="6">
        <v>2.2126899152781054</v>
      </c>
      <c r="O142" s="6">
        <v>2.8495521556498167</v>
      </c>
      <c r="P142" s="6">
        <v>2.8754990775805065</v>
      </c>
      <c r="Q142" s="6">
        <v>3.280671803407627</v>
      </c>
      <c r="R142" s="5">
        <v>3.4124875094689013</v>
      </c>
      <c r="S142" s="6">
        <v>3.0456518809288071</v>
      </c>
      <c r="T142" s="6">
        <v>3.1249683400753216</v>
      </c>
      <c r="U142" s="6">
        <v>2.7496134944560628</v>
      </c>
      <c r="V142" s="6">
        <v>3.2530568816831473</v>
      </c>
      <c r="W142" s="15">
        <f t="shared" si="2"/>
        <v>3.4124875094689013</v>
      </c>
      <c r="X142" s="9" t="s">
        <v>16</v>
      </c>
      <c r="Y142" s="4"/>
    </row>
    <row r="143" spans="1:25" ht="11.25" customHeight="1" x14ac:dyDescent="0.25">
      <c r="A143" t="s">
        <v>339</v>
      </c>
      <c r="B143" t="s">
        <v>148</v>
      </c>
      <c r="C143" s="16">
        <v>0</v>
      </c>
      <c r="D143" s="16">
        <v>0</v>
      </c>
      <c r="E143" s="16">
        <v>0</v>
      </c>
      <c r="F143" s="16">
        <v>0</v>
      </c>
      <c r="G143" s="16">
        <v>9.6136479961504394E-3</v>
      </c>
      <c r="H143" s="16">
        <v>1.7085123094894874E-2</v>
      </c>
      <c r="I143" s="16">
        <v>5.2542983181463974E-3</v>
      </c>
      <c r="J143" s="16">
        <v>0</v>
      </c>
      <c r="K143" s="16">
        <v>1.6314111467145447E-2</v>
      </c>
      <c r="L143" s="16">
        <v>2.8970043121329784E-2</v>
      </c>
      <c r="M143" s="16">
        <v>2.6473403759646907E-2</v>
      </c>
      <c r="N143" s="16">
        <v>3.080310786930077E-2</v>
      </c>
      <c r="O143" s="16">
        <v>5.598334294007498E-3</v>
      </c>
      <c r="P143" s="16">
        <v>2.620044717613218E-2</v>
      </c>
      <c r="Q143" s="16">
        <v>4.1880916639246299E-2</v>
      </c>
      <c r="R143" s="7">
        <v>4.5098953869633057E-2</v>
      </c>
      <c r="S143" s="16">
        <v>1.0612027459682255E-2</v>
      </c>
      <c r="T143" s="16">
        <v>1.4269261826827953E-2</v>
      </c>
      <c r="U143" s="16">
        <v>0</v>
      </c>
      <c r="V143" s="16">
        <v>0</v>
      </c>
      <c r="W143" s="17">
        <f t="shared" si="2"/>
        <v>4.5098953869633057E-2</v>
      </c>
      <c r="X143" s="9" t="s">
        <v>16</v>
      </c>
      <c r="Y143" s="4"/>
    </row>
    <row r="144" spans="1:25" ht="11.25" customHeight="1" x14ac:dyDescent="0.25">
      <c r="A144" t="s">
        <v>340</v>
      </c>
      <c r="B144" t="s">
        <v>149</v>
      </c>
      <c r="C144" s="16">
        <v>0</v>
      </c>
      <c r="D144" s="16">
        <v>0</v>
      </c>
      <c r="E144" s="16">
        <v>0</v>
      </c>
      <c r="F144" s="16">
        <v>0</v>
      </c>
      <c r="G144" s="16">
        <v>3.2045493320501462E-3</v>
      </c>
      <c r="H144" s="16">
        <v>5.6950410316316249E-3</v>
      </c>
      <c r="I144" s="16">
        <v>5.2542983181463974E-3</v>
      </c>
      <c r="J144" s="16">
        <v>0</v>
      </c>
      <c r="K144" s="16">
        <v>5.4380371557151488E-3</v>
      </c>
      <c r="L144" s="16">
        <v>1.1588017248531915E-2</v>
      </c>
      <c r="M144" s="16">
        <v>2.1178723007717528E-2</v>
      </c>
      <c r="N144" s="16">
        <v>1.0267702623100257E-2</v>
      </c>
      <c r="O144" s="16">
        <v>0</v>
      </c>
      <c r="P144" s="16">
        <v>0</v>
      </c>
      <c r="Q144" s="16">
        <v>1.3960305546415433E-2</v>
      </c>
      <c r="R144" s="7">
        <v>2.2549476934816529E-2</v>
      </c>
      <c r="S144" s="7">
        <v>2.1224054919364511E-2</v>
      </c>
      <c r="T144" s="16">
        <v>1.4269261826827953E-2</v>
      </c>
      <c r="U144" s="16">
        <v>0</v>
      </c>
      <c r="V144" s="16">
        <v>0</v>
      </c>
      <c r="W144" s="17">
        <f t="shared" si="2"/>
        <v>2.2549476934816529E-2</v>
      </c>
      <c r="X144" s="9" t="s">
        <v>16</v>
      </c>
      <c r="Y144" s="4"/>
    </row>
    <row r="145" spans="1:25" ht="11.25" customHeight="1" x14ac:dyDescent="0.25">
      <c r="A145" t="s">
        <v>341</v>
      </c>
      <c r="B145" t="s">
        <v>150</v>
      </c>
      <c r="C145" s="16">
        <v>3.1434925774281516E-2</v>
      </c>
      <c r="D145" s="16">
        <v>0</v>
      </c>
      <c r="E145" s="16">
        <v>5.7054185158403525E-3</v>
      </c>
      <c r="F145" s="16">
        <v>3.0674402505583356E-2</v>
      </c>
      <c r="G145" s="16">
        <v>1.602274666025073E-2</v>
      </c>
      <c r="H145" s="16">
        <v>0</v>
      </c>
      <c r="I145" s="16">
        <v>1.0508596636292795E-2</v>
      </c>
      <c r="J145" s="16">
        <v>4.2267155260892433E-2</v>
      </c>
      <c r="K145" s="16">
        <v>2.1752148622860595E-2</v>
      </c>
      <c r="L145" s="16">
        <v>2.3176034497063829E-2</v>
      </c>
      <c r="M145" s="16">
        <v>1.0589361503858764E-2</v>
      </c>
      <c r="N145" s="16">
        <v>5.1338513115501286E-3</v>
      </c>
      <c r="O145" s="16">
        <v>5.598334294007498E-3</v>
      </c>
      <c r="P145" s="16">
        <v>0</v>
      </c>
      <c r="Q145" s="16">
        <v>0</v>
      </c>
      <c r="R145" s="7">
        <v>4.5098953869633057E-2</v>
      </c>
      <c r="S145" s="16">
        <v>0</v>
      </c>
      <c r="T145" s="16">
        <v>0</v>
      </c>
      <c r="U145" s="16">
        <v>0</v>
      </c>
      <c r="V145" s="16">
        <v>0</v>
      </c>
      <c r="W145" s="17">
        <f t="shared" si="2"/>
        <v>4.5098953869633057E-2</v>
      </c>
      <c r="X145" s="9" t="s">
        <v>16</v>
      </c>
      <c r="Y145" s="4"/>
    </row>
    <row r="146" spans="1:25" ht="11.25" customHeight="1" x14ac:dyDescent="0.25">
      <c r="A146" t="s">
        <v>342</v>
      </c>
      <c r="B146" t="s">
        <v>151</v>
      </c>
      <c r="C146" s="6">
        <v>0.12573970309712607</v>
      </c>
      <c r="D146" s="6">
        <v>0.31808010988114382</v>
      </c>
      <c r="E146" s="6">
        <v>0.47925515533058966</v>
      </c>
      <c r="F146" s="6">
        <v>0.39876723257258362</v>
      </c>
      <c r="G146" s="6">
        <v>0.5543870344446753</v>
      </c>
      <c r="H146" s="6">
        <v>0.61506443141621547</v>
      </c>
      <c r="I146" s="6">
        <v>0.7040759746316172</v>
      </c>
      <c r="J146" s="6">
        <v>1.7118197880661434</v>
      </c>
      <c r="K146" s="6">
        <v>1.7292958155174172</v>
      </c>
      <c r="L146" s="6">
        <v>2.4914237084343616</v>
      </c>
      <c r="M146" s="6">
        <v>2.5308573994222443</v>
      </c>
      <c r="N146" s="6">
        <v>3.5782943641504397</v>
      </c>
      <c r="O146" s="6">
        <v>5.4639742709513186</v>
      </c>
      <c r="P146" s="6">
        <v>7.2313234206124815</v>
      </c>
      <c r="Q146" s="6">
        <v>7.9294535503639665</v>
      </c>
      <c r="R146" s="5">
        <v>8.9972412969917954</v>
      </c>
      <c r="S146" s="6">
        <v>7.704331935729317</v>
      </c>
      <c r="T146" s="6">
        <v>6.2356674183238159</v>
      </c>
      <c r="U146" s="6">
        <v>3.4427933670080115</v>
      </c>
      <c r="V146" s="6">
        <v>1.586857015455194</v>
      </c>
      <c r="W146" s="15">
        <f t="shared" si="2"/>
        <v>8.9972412969917954</v>
      </c>
      <c r="X146" s="9" t="s">
        <v>16</v>
      </c>
      <c r="Y146" s="4"/>
    </row>
    <row r="147" spans="1:25" ht="11.25" customHeight="1" x14ac:dyDescent="0.25">
      <c r="A147" t="s">
        <v>343</v>
      </c>
      <c r="B147" t="s">
        <v>152</v>
      </c>
      <c r="C147" s="6">
        <v>0.62869851548563027</v>
      </c>
      <c r="D147" s="6">
        <v>0.11095817786551529</v>
      </c>
      <c r="E147" s="6">
        <v>6.846502219008424E-2</v>
      </c>
      <c r="F147" s="6">
        <v>0.11042784902010008</v>
      </c>
      <c r="G147" s="6">
        <v>0.2147048052473598</v>
      </c>
      <c r="H147" s="6">
        <v>0.27905701054994964</v>
      </c>
      <c r="I147" s="6">
        <v>0.33627509236136943</v>
      </c>
      <c r="J147" s="6">
        <v>0.50192246872309765</v>
      </c>
      <c r="K147" s="6">
        <v>0.84289575913584802</v>
      </c>
      <c r="L147" s="6">
        <v>1.0081575006222765</v>
      </c>
      <c r="M147" s="6">
        <v>0.98481061985886498</v>
      </c>
      <c r="N147" s="6">
        <v>1.5658246500227893</v>
      </c>
      <c r="O147" s="6">
        <v>2.2617270547790294</v>
      </c>
      <c r="P147" s="6">
        <v>3.3471071267508856</v>
      </c>
      <c r="Q147" s="6">
        <v>4.3067542610691616</v>
      </c>
      <c r="R147" s="5">
        <v>5.5697208028996821</v>
      </c>
      <c r="S147" s="6">
        <v>5.3166257573008098</v>
      </c>
      <c r="T147" s="6">
        <v>3.9097777405508594</v>
      </c>
      <c r="U147" s="6">
        <v>2.6109775199456733</v>
      </c>
      <c r="V147" s="6">
        <v>0.63474280618207757</v>
      </c>
      <c r="W147" s="15">
        <f t="shared" si="2"/>
        <v>5.5697208028996821</v>
      </c>
      <c r="X147" s="9" t="s">
        <v>16</v>
      </c>
      <c r="Y147" s="4"/>
    </row>
    <row r="148" spans="1:25" ht="11.25" customHeight="1" x14ac:dyDescent="0.25">
      <c r="A148" t="s">
        <v>344</v>
      </c>
      <c r="B148" t="s">
        <v>153</v>
      </c>
      <c r="C148" s="6">
        <v>0.53439373816278579</v>
      </c>
      <c r="D148" s="6">
        <v>1.1021845667974519</v>
      </c>
      <c r="E148" s="6">
        <v>0.29097634430785801</v>
      </c>
      <c r="F148" s="6">
        <v>0.23312545904243351</v>
      </c>
      <c r="G148" s="6">
        <v>0.30443218654476389</v>
      </c>
      <c r="H148" s="6">
        <v>0.32461733880300259</v>
      </c>
      <c r="I148" s="6">
        <v>0.21542623104400227</v>
      </c>
      <c r="J148" s="6">
        <v>0.39097118616325499</v>
      </c>
      <c r="K148" s="6">
        <v>0.40785278667863617</v>
      </c>
      <c r="L148" s="6">
        <v>0.68948702628764891</v>
      </c>
      <c r="M148" s="6">
        <v>0.60359360571994947</v>
      </c>
      <c r="N148" s="6">
        <v>1.3245336383799331</v>
      </c>
      <c r="O148" s="6">
        <v>1.5675336023220996</v>
      </c>
      <c r="P148" s="6">
        <v>3.058902207813432</v>
      </c>
      <c r="Q148" s="6">
        <v>3.2597313450880039</v>
      </c>
      <c r="R148" s="6">
        <v>3.6154328018822501</v>
      </c>
      <c r="S148" s="5">
        <v>3.9476742150017987</v>
      </c>
      <c r="T148" s="6">
        <v>3.4388921002655368</v>
      </c>
      <c r="U148" s="6">
        <v>2.2874935794214304</v>
      </c>
      <c r="V148" s="6">
        <v>0.99178563465949621</v>
      </c>
      <c r="W148" s="15">
        <f t="shared" si="2"/>
        <v>3.9476742150017987</v>
      </c>
      <c r="X148" s="9" t="s">
        <v>17</v>
      </c>
      <c r="Y148" s="4"/>
    </row>
    <row r="149" spans="1:25" ht="11.25" customHeight="1" x14ac:dyDescent="0.25">
      <c r="A149" t="s">
        <v>345</v>
      </c>
      <c r="B149" t="s">
        <v>154</v>
      </c>
      <c r="C149" s="3">
        <v>3.1434925774281516E-2</v>
      </c>
      <c r="D149" s="3">
        <v>5.9177694861608156E-2</v>
      </c>
      <c r="E149" s="3">
        <v>2.282167406336141E-2</v>
      </c>
      <c r="F149" s="3">
        <v>0</v>
      </c>
      <c r="G149" s="3">
        <v>9.6136479961504394E-3</v>
      </c>
      <c r="H149" s="3">
        <v>1.7085123094894874E-2</v>
      </c>
      <c r="I149" s="3">
        <v>1.0508596636292795E-2</v>
      </c>
      <c r="J149" s="3">
        <v>2.6416972038057769E-2</v>
      </c>
      <c r="K149" s="3">
        <v>5.4380371557151488E-3</v>
      </c>
      <c r="L149" s="3">
        <v>0</v>
      </c>
      <c r="M149" s="3">
        <v>5.294680751929382E-3</v>
      </c>
      <c r="N149" s="3">
        <v>0</v>
      </c>
      <c r="O149" s="3">
        <v>1.6795002882022493E-2</v>
      </c>
      <c r="P149" s="3">
        <v>0</v>
      </c>
      <c r="Q149" s="3">
        <v>2.7920611092830866E-2</v>
      </c>
      <c r="R149" s="3">
        <v>7.5164923116055092E-3</v>
      </c>
      <c r="S149" s="2">
        <v>0.12734432951618704</v>
      </c>
      <c r="T149" s="3">
        <v>5.7077047307311814E-2</v>
      </c>
      <c r="U149" s="3">
        <v>0</v>
      </c>
      <c r="V149" s="3">
        <v>3.9671425386379848E-2</v>
      </c>
      <c r="W149" s="14">
        <f t="shared" si="2"/>
        <v>0.12734432951618704</v>
      </c>
      <c r="X149" s="9" t="s">
        <v>17</v>
      </c>
      <c r="Y149" s="4"/>
    </row>
    <row r="150" spans="1:25" ht="11.25" customHeight="1" x14ac:dyDescent="0.25">
      <c r="A150" t="s">
        <v>346</v>
      </c>
      <c r="B150" t="s">
        <v>155</v>
      </c>
      <c r="C150" s="6">
        <v>19.018130093440316</v>
      </c>
      <c r="D150" s="6">
        <v>22.79080973357684</v>
      </c>
      <c r="E150" s="6">
        <v>11.9471463721697</v>
      </c>
      <c r="F150" s="6">
        <v>8.2207398714963382</v>
      </c>
      <c r="G150" s="6">
        <v>11.350513734121618</v>
      </c>
      <c r="H150" s="6">
        <v>12.540480351652837</v>
      </c>
      <c r="I150" s="6">
        <v>14.591186429492545</v>
      </c>
      <c r="J150" s="6">
        <v>15.81319946198138</v>
      </c>
      <c r="K150" s="6">
        <v>16.156408389629707</v>
      </c>
      <c r="L150" s="6">
        <v>18.7899699684945</v>
      </c>
      <c r="M150" s="6">
        <v>21.342858111027336</v>
      </c>
      <c r="N150" s="6">
        <v>25.479304059223288</v>
      </c>
      <c r="O150" s="6">
        <v>29.889506795706033</v>
      </c>
      <c r="P150" s="6">
        <v>34.971046868342427</v>
      </c>
      <c r="Q150" s="6">
        <v>41.092159375873827</v>
      </c>
      <c r="R150" s="6">
        <v>45.354514608227646</v>
      </c>
      <c r="S150" s="5">
        <v>51.192420465507197</v>
      </c>
      <c r="T150" s="6">
        <v>43.892249379322784</v>
      </c>
      <c r="U150" s="6">
        <v>32.902937950465827</v>
      </c>
      <c r="V150" s="6">
        <v>14.400727415255885</v>
      </c>
      <c r="W150" s="15">
        <f t="shared" si="2"/>
        <v>51.192420465507197</v>
      </c>
      <c r="X150" s="10" t="s">
        <v>17</v>
      </c>
      <c r="Y150" s="4"/>
    </row>
    <row r="151" spans="1:25" ht="11.25" customHeight="1" x14ac:dyDescent="0.25">
      <c r="A151" t="s">
        <v>347</v>
      </c>
      <c r="B151" t="s">
        <v>156</v>
      </c>
      <c r="C151" s="6">
        <v>0.72300329280847486</v>
      </c>
      <c r="D151" s="6">
        <v>1.1391706260859569</v>
      </c>
      <c r="E151" s="6">
        <v>0.60477436267907736</v>
      </c>
      <c r="F151" s="6">
        <v>0.34968818856365025</v>
      </c>
      <c r="G151" s="6">
        <v>0.55118248511262513</v>
      </c>
      <c r="H151" s="6">
        <v>0.65492971863763683</v>
      </c>
      <c r="I151" s="6">
        <v>0.95102799558449791</v>
      </c>
      <c r="J151" s="6">
        <v>0.97214457100052587</v>
      </c>
      <c r="K151" s="6">
        <v>0.82114361051298745</v>
      </c>
      <c r="L151" s="6">
        <v>0.73583909528177649</v>
      </c>
      <c r="M151" s="6">
        <v>0.87891700482027735</v>
      </c>
      <c r="N151" s="6">
        <v>0.77007769673251925</v>
      </c>
      <c r="O151" s="6">
        <v>0.67180011528089978</v>
      </c>
      <c r="P151" s="6">
        <v>0.82531408604816359</v>
      </c>
      <c r="Q151" s="6">
        <v>0.8515786383313414</v>
      </c>
      <c r="R151" s="6">
        <v>0.84936363121142255</v>
      </c>
      <c r="S151" s="6">
        <v>1.1142628832666368</v>
      </c>
      <c r="T151" s="5">
        <v>1.212887255280376</v>
      </c>
      <c r="U151" s="6">
        <v>0.90113383431753324</v>
      </c>
      <c r="V151" s="6">
        <v>0.79342850772759699</v>
      </c>
      <c r="W151" s="15">
        <f t="shared" si="2"/>
        <v>1.212887255280376</v>
      </c>
      <c r="X151" s="9" t="s">
        <v>18</v>
      </c>
      <c r="Y151" s="4"/>
    </row>
    <row r="152" spans="1:25" ht="11.25" customHeight="1" x14ac:dyDescent="0.25">
      <c r="A152" t="s">
        <v>348</v>
      </c>
      <c r="B152" t="s">
        <v>157</v>
      </c>
      <c r="C152" s="6">
        <v>0.69156836703419333</v>
      </c>
      <c r="D152" s="6">
        <v>8.1369330434711215E-2</v>
      </c>
      <c r="E152" s="6">
        <v>5.1348766642563173E-2</v>
      </c>
      <c r="F152" s="6">
        <v>0.33128354706030022</v>
      </c>
      <c r="G152" s="6">
        <v>0.65372806373822989</v>
      </c>
      <c r="H152" s="6">
        <v>0.8542561547447437</v>
      </c>
      <c r="I152" s="6">
        <v>0.97729948717522985</v>
      </c>
      <c r="J152" s="6">
        <v>1.0302619094842529</v>
      </c>
      <c r="K152" s="6">
        <v>0.83745772198013291</v>
      </c>
      <c r="L152" s="6">
        <v>1.0950676299862658</v>
      </c>
      <c r="M152" s="6">
        <v>1.1436510424167465</v>
      </c>
      <c r="N152" s="6">
        <v>0.83681776378267092</v>
      </c>
      <c r="O152" s="6">
        <v>0.66620178098689231</v>
      </c>
      <c r="P152" s="6">
        <v>0.64191095581523838</v>
      </c>
      <c r="Q152" s="6">
        <v>0.39088855529963212</v>
      </c>
      <c r="R152" s="6">
        <v>0.58628640030522972</v>
      </c>
      <c r="S152" s="6">
        <v>1.1036508558069544</v>
      </c>
      <c r="T152" s="5">
        <v>1.7551192046998383</v>
      </c>
      <c r="U152" s="6">
        <v>1.2939357620969707</v>
      </c>
      <c r="V152" s="6">
        <v>0.59507138079569777</v>
      </c>
      <c r="W152" s="15">
        <f t="shared" si="2"/>
        <v>1.7551192046998383</v>
      </c>
      <c r="X152" s="9" t="s">
        <v>18</v>
      </c>
      <c r="Y152" s="4"/>
    </row>
    <row r="153" spans="1:25" ht="11.25" customHeight="1" x14ac:dyDescent="0.25">
      <c r="A153" t="s">
        <v>349</v>
      </c>
      <c r="B153" t="s">
        <v>158</v>
      </c>
      <c r="C153" s="3">
        <v>0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5.2833944076115542E-3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1.310022358806609E-2</v>
      </c>
      <c r="Q153" s="3">
        <v>6.9801527732077165E-3</v>
      </c>
      <c r="R153" s="3">
        <v>0</v>
      </c>
      <c r="S153" s="3">
        <v>3.1836082379046761E-2</v>
      </c>
      <c r="T153" s="2">
        <v>4.2807785480483862E-2</v>
      </c>
      <c r="U153" s="3">
        <v>2.3105995751731622E-2</v>
      </c>
      <c r="V153" s="3">
        <v>0</v>
      </c>
      <c r="W153" s="14">
        <f t="shared" si="2"/>
        <v>4.2807785480483862E-2</v>
      </c>
      <c r="X153" s="9" t="s">
        <v>18</v>
      </c>
      <c r="Y153" s="4"/>
    </row>
    <row r="154" spans="1:25" ht="11.25" customHeight="1" x14ac:dyDescent="0.25">
      <c r="A154" t="s">
        <v>350</v>
      </c>
      <c r="B154" t="s">
        <v>159</v>
      </c>
      <c r="C154" s="3">
        <v>0</v>
      </c>
      <c r="D154" s="3">
        <v>7.3972118577010195E-3</v>
      </c>
      <c r="E154" s="3">
        <v>5.7054185158403525E-3</v>
      </c>
      <c r="F154" s="3">
        <v>0</v>
      </c>
      <c r="G154" s="3">
        <v>0</v>
      </c>
      <c r="H154" s="3">
        <v>0</v>
      </c>
      <c r="I154" s="3">
        <v>5.2542983181463974E-3</v>
      </c>
      <c r="J154" s="3">
        <v>3.6983760853280874E-2</v>
      </c>
      <c r="K154" s="3">
        <v>0</v>
      </c>
      <c r="L154" s="3">
        <v>5.7940086242659573E-3</v>
      </c>
      <c r="M154" s="3">
        <v>5.8241488271223198E-2</v>
      </c>
      <c r="N154" s="3">
        <v>0</v>
      </c>
      <c r="O154" s="3">
        <v>5.5983342940074982E-2</v>
      </c>
      <c r="P154" s="3">
        <v>6.550111794033045E-2</v>
      </c>
      <c r="Q154" s="3">
        <v>0.30014656924793182</v>
      </c>
      <c r="R154" s="3">
        <v>0.11274738467408264</v>
      </c>
      <c r="S154" s="3">
        <v>0.28652474141142087</v>
      </c>
      <c r="T154" s="2">
        <v>0.41380859297801065</v>
      </c>
      <c r="U154" s="3">
        <v>2.3105995751731622E-2</v>
      </c>
      <c r="V154" s="3">
        <v>0.11901427615913954</v>
      </c>
      <c r="W154" s="14">
        <f t="shared" si="2"/>
        <v>0.41380859297801065</v>
      </c>
      <c r="X154" s="9" t="s">
        <v>18</v>
      </c>
      <c r="Y154" s="4"/>
    </row>
    <row r="155" spans="1:25" ht="11.25" customHeight="1" x14ac:dyDescent="0.25">
      <c r="A155" t="s">
        <v>351</v>
      </c>
      <c r="B155" t="s">
        <v>160</v>
      </c>
      <c r="C155" s="6">
        <v>3.1434925774281516E-2</v>
      </c>
      <c r="D155" s="6">
        <v>0.85807657549331817</v>
      </c>
      <c r="E155" s="6">
        <v>2.1965861285985357</v>
      </c>
      <c r="F155" s="6">
        <v>2.4600870809477851</v>
      </c>
      <c r="G155" s="6">
        <v>2.3777756043812084</v>
      </c>
      <c r="H155" s="6">
        <v>1.9420089917863841</v>
      </c>
      <c r="I155" s="6">
        <v>2.3276541549388541</v>
      </c>
      <c r="J155" s="6">
        <v>2.7684986695884541</v>
      </c>
      <c r="K155" s="6">
        <v>2.8984738039961742</v>
      </c>
      <c r="L155" s="6">
        <v>3.7081655195302123</v>
      </c>
      <c r="M155" s="6">
        <v>4.346932897334022</v>
      </c>
      <c r="N155" s="6">
        <v>5.4572839441777861</v>
      </c>
      <c r="O155" s="6">
        <v>6.4996661153427056</v>
      </c>
      <c r="P155" s="6">
        <v>7.9780361651322487</v>
      </c>
      <c r="Q155" s="6">
        <v>8.6484092860043607</v>
      </c>
      <c r="R155" s="6">
        <v>10.094649174486198</v>
      </c>
      <c r="S155" s="6">
        <v>10.176934333835282</v>
      </c>
      <c r="T155" s="5">
        <v>10.987331606657524</v>
      </c>
      <c r="U155" s="6">
        <v>10.536334062789619</v>
      </c>
      <c r="V155" s="6">
        <v>8.6483707342308076</v>
      </c>
      <c r="W155" s="15">
        <f t="shared" si="2"/>
        <v>10.987331606657524</v>
      </c>
      <c r="X155" s="9" t="s">
        <v>18</v>
      </c>
      <c r="Y155" s="4"/>
    </row>
    <row r="156" spans="1:25" ht="11.25" customHeight="1" x14ac:dyDescent="0.25">
      <c r="A156" t="s">
        <v>352</v>
      </c>
      <c r="B156" t="s">
        <v>161</v>
      </c>
      <c r="C156" s="6">
        <v>0.2200444804199706</v>
      </c>
      <c r="D156" s="6">
        <v>0.42903828774665909</v>
      </c>
      <c r="E156" s="6">
        <v>0.33091427391874045</v>
      </c>
      <c r="F156" s="6">
        <v>0.50919508159268367</v>
      </c>
      <c r="G156" s="6">
        <v>1.9131159512339373</v>
      </c>
      <c r="H156" s="6">
        <v>2.9272510902586553</v>
      </c>
      <c r="I156" s="6">
        <v>2.8898640749805184</v>
      </c>
      <c r="J156" s="6">
        <v>3.0907857284527589</v>
      </c>
      <c r="K156" s="6">
        <v>2.6537621319889926</v>
      </c>
      <c r="L156" s="6">
        <v>2.4856296998100955</v>
      </c>
      <c r="M156" s="6">
        <v>3.0867988783748297</v>
      </c>
      <c r="N156" s="6">
        <v>3.2548617315227815</v>
      </c>
      <c r="O156" s="6">
        <v>3.5661389452827765</v>
      </c>
      <c r="P156" s="6">
        <v>3.5763610395420424</v>
      </c>
      <c r="Q156" s="6">
        <v>3.175969511809511</v>
      </c>
      <c r="R156" s="6">
        <v>3.5102019095197727</v>
      </c>
      <c r="S156" s="6">
        <v>3.544417171533873</v>
      </c>
      <c r="T156" s="5">
        <v>3.8098929077630634</v>
      </c>
      <c r="U156" s="6">
        <v>3.304157392497622</v>
      </c>
      <c r="V156" s="6">
        <v>3.0150283293648683</v>
      </c>
      <c r="W156" s="15">
        <f t="shared" si="2"/>
        <v>3.8098929077630634</v>
      </c>
      <c r="X156" s="9" t="s">
        <v>18</v>
      </c>
      <c r="Y156" s="4"/>
    </row>
    <row r="157" spans="1:25" ht="11.25" customHeight="1" x14ac:dyDescent="0.25">
      <c r="A157" t="s">
        <v>353</v>
      </c>
      <c r="B157" t="s">
        <v>162</v>
      </c>
      <c r="C157" s="6">
        <v>0</v>
      </c>
      <c r="D157" s="6">
        <v>1.4794423715402039E-2</v>
      </c>
      <c r="E157" s="6">
        <v>5.7054185158403525E-3</v>
      </c>
      <c r="F157" s="6">
        <v>0</v>
      </c>
      <c r="G157" s="6">
        <v>3.2045493320501462E-3</v>
      </c>
      <c r="H157" s="6">
        <v>5.6950410316316249E-3</v>
      </c>
      <c r="I157" s="6">
        <v>2.101719327258559E-2</v>
      </c>
      <c r="J157" s="6">
        <v>2.6416972038057769E-2</v>
      </c>
      <c r="K157" s="6">
        <v>5.4380371557151488E-3</v>
      </c>
      <c r="L157" s="6">
        <v>2.3176034497063829E-2</v>
      </c>
      <c r="M157" s="6">
        <v>1.5884042255788145E-2</v>
      </c>
      <c r="N157" s="6">
        <v>3.080310786930077E-2</v>
      </c>
      <c r="O157" s="6">
        <v>1.6795002882022493E-2</v>
      </c>
      <c r="P157" s="6">
        <v>5.240089435226436E-2</v>
      </c>
      <c r="Q157" s="6">
        <v>6.9801527732077165E-3</v>
      </c>
      <c r="R157" s="6">
        <v>1.5032984623211018E-2</v>
      </c>
      <c r="S157" s="6">
        <v>0</v>
      </c>
      <c r="T157" s="5">
        <v>0.19976966557559134</v>
      </c>
      <c r="U157" s="6">
        <v>0</v>
      </c>
      <c r="V157" s="6">
        <v>0</v>
      </c>
      <c r="W157" s="15">
        <f t="shared" si="2"/>
        <v>0.19976966557559134</v>
      </c>
      <c r="X157" s="9" t="s">
        <v>18</v>
      </c>
      <c r="Y157" s="4"/>
    </row>
    <row r="158" spans="1:25" ht="11.25" customHeight="1" x14ac:dyDescent="0.25">
      <c r="A158" t="s">
        <v>354</v>
      </c>
      <c r="B158" t="s">
        <v>421</v>
      </c>
      <c r="C158" s="6">
        <v>0</v>
      </c>
      <c r="D158" s="6">
        <v>0</v>
      </c>
      <c r="E158" s="6">
        <v>0</v>
      </c>
      <c r="F158" s="6">
        <v>0</v>
      </c>
      <c r="G158" s="6">
        <v>1.2818197328200585E-2</v>
      </c>
      <c r="H158" s="6">
        <v>2.27801641265265E-2</v>
      </c>
      <c r="I158" s="6">
        <v>1.0508596636292795E-2</v>
      </c>
      <c r="J158" s="6">
        <v>1.5850183222834661E-2</v>
      </c>
      <c r="K158" s="6">
        <v>4.3504297245721191E-2</v>
      </c>
      <c r="L158" s="6">
        <v>2.3176034497063829E-2</v>
      </c>
      <c r="M158" s="6">
        <v>2.6473403759646907E-2</v>
      </c>
      <c r="N158" s="6">
        <v>4.6204661803951157E-2</v>
      </c>
      <c r="O158" s="6">
        <v>3.9188340058052488E-2</v>
      </c>
      <c r="P158" s="6">
        <v>6.550111794033045E-2</v>
      </c>
      <c r="Q158" s="6">
        <v>2.7920611092830866E-2</v>
      </c>
      <c r="R158" s="6">
        <v>6.7648430804449586E-2</v>
      </c>
      <c r="S158" s="6">
        <v>0.12734432951618704</v>
      </c>
      <c r="T158" s="5">
        <v>0.18550040374876339</v>
      </c>
      <c r="U158" s="6">
        <v>0.18484796601385298</v>
      </c>
      <c r="V158" s="6">
        <v>0</v>
      </c>
      <c r="W158" s="15">
        <f t="shared" si="2"/>
        <v>0.18550040374876339</v>
      </c>
      <c r="X158" s="9" t="s">
        <v>18</v>
      </c>
      <c r="Y158" s="4"/>
    </row>
    <row r="159" spans="1:25" ht="11.25" customHeight="1" x14ac:dyDescent="0.25">
      <c r="A159" t="s">
        <v>355</v>
      </c>
      <c r="B159" t="s">
        <v>163</v>
      </c>
      <c r="C159" s="6">
        <v>2.8605782454596178</v>
      </c>
      <c r="D159" s="6">
        <v>0.69533791462389583</v>
      </c>
      <c r="E159" s="6">
        <v>0.38226304056130361</v>
      </c>
      <c r="F159" s="6">
        <v>2.7852357475069685</v>
      </c>
      <c r="G159" s="6">
        <v>21.778117260612795</v>
      </c>
      <c r="H159" s="6">
        <v>36.117950222607767</v>
      </c>
      <c r="I159" s="6">
        <v>36.643476470752972</v>
      </c>
      <c r="J159" s="6">
        <v>29.697959965184545</v>
      </c>
      <c r="K159" s="6">
        <v>22.975706982896504</v>
      </c>
      <c r="L159" s="6">
        <v>19.444692943036554</v>
      </c>
      <c r="M159" s="6">
        <v>19.5161932516117</v>
      </c>
      <c r="N159" s="6">
        <v>19.724256738975594</v>
      </c>
      <c r="O159" s="6">
        <v>22.421328847500032</v>
      </c>
      <c r="P159" s="6">
        <v>31.014779344746465</v>
      </c>
      <c r="Q159" s="6">
        <v>44.365851026508246</v>
      </c>
      <c r="R159" s="6">
        <v>53.727887043356183</v>
      </c>
      <c r="S159" s="6">
        <v>63.544820428577339</v>
      </c>
      <c r="T159" s="5">
        <v>64.225947482552613</v>
      </c>
      <c r="U159" s="6">
        <v>61.392630712350915</v>
      </c>
      <c r="V159" s="6">
        <v>55.301966988613508</v>
      </c>
      <c r="W159" s="15">
        <f t="shared" si="2"/>
        <v>64.225947482552613</v>
      </c>
      <c r="X159" s="10" t="s">
        <v>18</v>
      </c>
      <c r="Y159" s="4"/>
    </row>
    <row r="160" spans="1:25" ht="11.25" customHeight="1" x14ac:dyDescent="0.25">
      <c r="A160" t="s">
        <v>356</v>
      </c>
      <c r="B160" t="s">
        <v>164</v>
      </c>
      <c r="C160" s="6">
        <v>0.53439373816278579</v>
      </c>
      <c r="D160" s="6">
        <v>0.37725780474275195</v>
      </c>
      <c r="E160" s="6">
        <v>0.33661969243458084</v>
      </c>
      <c r="F160" s="6">
        <v>0.36195794956588356</v>
      </c>
      <c r="G160" s="6">
        <v>0.39415956784216799</v>
      </c>
      <c r="H160" s="6">
        <v>0.36448262602442399</v>
      </c>
      <c r="I160" s="6">
        <v>0.50441263854205409</v>
      </c>
      <c r="J160" s="6">
        <v>0.77137558351128688</v>
      </c>
      <c r="K160" s="6">
        <v>1.1093595797658904</v>
      </c>
      <c r="L160" s="6">
        <v>1.3905620698238297</v>
      </c>
      <c r="M160" s="6">
        <v>1.7896020941521309</v>
      </c>
      <c r="N160" s="6">
        <v>2.2896976849513573</v>
      </c>
      <c r="O160" s="6">
        <v>3.1126738674681689</v>
      </c>
      <c r="P160" s="6">
        <v>3.3209066795747537</v>
      </c>
      <c r="Q160" s="6">
        <v>3.4272550116449887</v>
      </c>
      <c r="R160" s="6">
        <v>3.8860265251000481</v>
      </c>
      <c r="S160" s="6">
        <v>4.5419477527440053</v>
      </c>
      <c r="T160" s="5">
        <v>4.7373949265068802</v>
      </c>
      <c r="U160" s="6">
        <v>4.1359732395599602</v>
      </c>
      <c r="V160" s="6">
        <v>3.2133854562967676</v>
      </c>
      <c r="W160" s="15">
        <f t="shared" si="2"/>
        <v>4.7373949265068802</v>
      </c>
      <c r="X160" s="10" t="s">
        <v>18</v>
      </c>
      <c r="Y160" s="4"/>
    </row>
    <row r="161" spans="1:25" ht="11.25" customHeight="1" x14ac:dyDescent="0.25">
      <c r="A161" t="s">
        <v>357</v>
      </c>
      <c r="B161" t="s">
        <v>165</v>
      </c>
      <c r="C161" s="3">
        <v>0</v>
      </c>
      <c r="D161" s="3">
        <v>7.3972118577010195E-3</v>
      </c>
      <c r="E161" s="3">
        <v>0</v>
      </c>
      <c r="F161" s="3">
        <v>6.1348805011166713E-3</v>
      </c>
      <c r="G161" s="3">
        <v>3.2045493320501462E-3</v>
      </c>
      <c r="H161" s="3">
        <v>0</v>
      </c>
      <c r="I161" s="3">
        <v>0</v>
      </c>
      <c r="J161" s="3">
        <v>1.0566788815223108E-2</v>
      </c>
      <c r="K161" s="3">
        <v>4.894233440143634E-2</v>
      </c>
      <c r="L161" s="3">
        <v>0</v>
      </c>
      <c r="M161" s="3">
        <v>5.294680751929382E-3</v>
      </c>
      <c r="N161" s="3">
        <v>0</v>
      </c>
      <c r="O161" s="3">
        <v>5.598334294007498E-3</v>
      </c>
      <c r="P161" s="3">
        <v>3.930067076419827E-2</v>
      </c>
      <c r="Q161" s="3">
        <v>6.9801527732077165E-3</v>
      </c>
      <c r="R161" s="3">
        <v>1.5032984623211018E-2</v>
      </c>
      <c r="S161" s="3">
        <v>0.14856838443555156</v>
      </c>
      <c r="T161" s="2">
        <v>0.15696188009510748</v>
      </c>
      <c r="U161" s="3">
        <v>0.1155299787586581</v>
      </c>
      <c r="V161" s="3">
        <v>0.11901427615913954</v>
      </c>
      <c r="W161" s="14">
        <f t="shared" si="2"/>
        <v>0.15696188009510748</v>
      </c>
      <c r="X161" s="10" t="s">
        <v>18</v>
      </c>
      <c r="Y161" s="4"/>
    </row>
    <row r="162" spans="1:25" ht="11.25" customHeight="1" x14ac:dyDescent="0.25">
      <c r="A162" t="s">
        <v>358</v>
      </c>
      <c r="B162" t="s">
        <v>422</v>
      </c>
      <c r="C162" s="6">
        <v>0.4400889608399412</v>
      </c>
      <c r="D162" s="6">
        <v>0.22931356758873159</v>
      </c>
      <c r="E162" s="6">
        <v>0.25674383321281585</v>
      </c>
      <c r="F162" s="6">
        <v>0.35582306906476691</v>
      </c>
      <c r="G162" s="6">
        <v>2.4002074497055594</v>
      </c>
      <c r="H162" s="6">
        <v>3.9352733528574526</v>
      </c>
      <c r="I162" s="6">
        <v>4.150895671335654</v>
      </c>
      <c r="J162" s="6">
        <v>4.45390148561654</v>
      </c>
      <c r="K162" s="6">
        <v>4.0785278667863611</v>
      </c>
      <c r="L162" s="6">
        <v>4.032630002489106</v>
      </c>
      <c r="M162" s="6">
        <v>4.4157637471091045</v>
      </c>
      <c r="N162" s="6">
        <v>3.075176935618527</v>
      </c>
      <c r="O162" s="6">
        <v>3.5213522709307163</v>
      </c>
      <c r="P162" s="6">
        <v>2.5283431524967552</v>
      </c>
      <c r="Q162" s="6">
        <v>3.0293863035721489</v>
      </c>
      <c r="R162" s="6">
        <v>2.7510361860476165</v>
      </c>
      <c r="S162" s="6">
        <v>4.5419477527440053</v>
      </c>
      <c r="T162" s="6">
        <v>5.0370494248702675</v>
      </c>
      <c r="U162" s="5">
        <v>5.0602130696292251</v>
      </c>
      <c r="V162" s="6">
        <v>2.4596283739555505</v>
      </c>
      <c r="W162" s="15">
        <f t="shared" si="2"/>
        <v>5.0602130696292251</v>
      </c>
      <c r="X162" s="9" t="s">
        <v>19</v>
      </c>
      <c r="Y162" s="4"/>
    </row>
    <row r="163" spans="1:25" ht="11.25" customHeight="1" x14ac:dyDescent="0.25">
      <c r="A163" t="s">
        <v>359</v>
      </c>
      <c r="B163" t="s">
        <v>166</v>
      </c>
      <c r="C163" s="6">
        <v>0</v>
      </c>
      <c r="D163" s="6">
        <v>2.2191635573103056E-2</v>
      </c>
      <c r="E163" s="6">
        <v>5.7054185158403525E-3</v>
      </c>
      <c r="F163" s="6">
        <v>2.4539522004466685E-2</v>
      </c>
      <c r="G163" s="6">
        <v>2.2431845324351024E-2</v>
      </c>
      <c r="H163" s="6">
        <v>1.7085123094894874E-2</v>
      </c>
      <c r="I163" s="6">
        <v>2.101719327258559E-2</v>
      </c>
      <c r="J163" s="6">
        <v>5.2833944076115542E-3</v>
      </c>
      <c r="K163" s="6">
        <v>3.2628222934290893E-2</v>
      </c>
      <c r="L163" s="6">
        <v>3.4764051745595742E-2</v>
      </c>
      <c r="M163" s="6">
        <v>5.2946807519293815E-2</v>
      </c>
      <c r="N163" s="6">
        <v>4.6204661803951157E-2</v>
      </c>
      <c r="O163" s="6">
        <v>8.9573348704119968E-2</v>
      </c>
      <c r="P163" s="6">
        <v>0</v>
      </c>
      <c r="Q163" s="6">
        <v>0.11168244437132346</v>
      </c>
      <c r="R163" s="6">
        <v>1.5032984623211018E-2</v>
      </c>
      <c r="S163" s="6">
        <v>3.1836082379046761E-2</v>
      </c>
      <c r="T163" s="6">
        <v>2.8538523653655907E-2</v>
      </c>
      <c r="U163" s="5">
        <v>0.13863597451038973</v>
      </c>
      <c r="V163" s="6">
        <v>0</v>
      </c>
      <c r="W163" s="15">
        <f t="shared" si="2"/>
        <v>0.13863597451038973</v>
      </c>
      <c r="X163" s="9" t="s">
        <v>19</v>
      </c>
      <c r="Y163" s="4"/>
    </row>
    <row r="164" spans="1:25" ht="11.25" customHeight="1" x14ac:dyDescent="0.25">
      <c r="A164" t="s">
        <v>360</v>
      </c>
      <c r="B164" t="s">
        <v>431</v>
      </c>
      <c r="C164" s="6">
        <v>0</v>
      </c>
      <c r="D164" s="6">
        <v>2.9588847430804078E-2</v>
      </c>
      <c r="E164" s="6">
        <v>5.1348766642563173E-2</v>
      </c>
      <c r="F164" s="6">
        <v>6.1348805011166713E-3</v>
      </c>
      <c r="G164" s="6">
        <v>2.2431845324351024E-2</v>
      </c>
      <c r="H164" s="6">
        <v>3.4170246189789748E-2</v>
      </c>
      <c r="I164" s="6">
        <v>2.6271491590731985E-2</v>
      </c>
      <c r="J164" s="6">
        <v>4.2267155260892433E-2</v>
      </c>
      <c r="K164" s="6">
        <v>6.5256445868581786E-2</v>
      </c>
      <c r="L164" s="6">
        <v>5.2146077618393613E-2</v>
      </c>
      <c r="M164" s="6">
        <v>3.176808451157629E-2</v>
      </c>
      <c r="N164" s="6">
        <v>0.16941709328115423</v>
      </c>
      <c r="O164" s="6">
        <v>0.11196668588014996</v>
      </c>
      <c r="P164" s="6">
        <v>0.15720268305679308</v>
      </c>
      <c r="Q164" s="6">
        <v>0.16054351378377749</v>
      </c>
      <c r="R164" s="6">
        <v>0.20294529241334874</v>
      </c>
      <c r="S164" s="6">
        <v>0.43509312584697246</v>
      </c>
      <c r="T164" s="6">
        <v>0.52796268759263432</v>
      </c>
      <c r="U164" s="5">
        <v>0.60075588954502213</v>
      </c>
      <c r="V164" s="6">
        <v>0.31737140309103878</v>
      </c>
      <c r="W164" s="15">
        <f t="shared" si="2"/>
        <v>0.60075588954502213</v>
      </c>
      <c r="X164" s="9" t="s">
        <v>19</v>
      </c>
      <c r="Y164" s="4"/>
    </row>
    <row r="165" spans="1:25" ht="11.25" customHeight="1" x14ac:dyDescent="0.25">
      <c r="A165" t="s">
        <v>361</v>
      </c>
      <c r="B165" t="s">
        <v>167</v>
      </c>
      <c r="C165" s="6">
        <v>0.40865403506565973</v>
      </c>
      <c r="D165" s="6">
        <v>7.3972118577010193E-2</v>
      </c>
      <c r="E165" s="6">
        <v>5.7054185158403525E-3</v>
      </c>
      <c r="F165" s="6">
        <v>3.0674402505583356E-2</v>
      </c>
      <c r="G165" s="6">
        <v>4.4863690648702048E-2</v>
      </c>
      <c r="H165" s="6">
        <v>5.1255369284684625E-2</v>
      </c>
      <c r="I165" s="6">
        <v>5.254298318146397E-2</v>
      </c>
      <c r="J165" s="6">
        <v>5.8117338483727091E-2</v>
      </c>
      <c r="K165" s="6">
        <v>8.7008594491442381E-2</v>
      </c>
      <c r="L165" s="6">
        <v>0.20858431047357445</v>
      </c>
      <c r="M165" s="6">
        <v>0.24884999534068095</v>
      </c>
      <c r="N165" s="6">
        <v>0.31829878131610795</v>
      </c>
      <c r="O165" s="6">
        <v>0.26312171181835242</v>
      </c>
      <c r="P165" s="6">
        <v>0.45195771378828009</v>
      </c>
      <c r="Q165" s="6">
        <v>0.47465038857812475</v>
      </c>
      <c r="R165" s="6">
        <v>0.70655027729091791</v>
      </c>
      <c r="S165" s="6">
        <v>1.1354869381860013</v>
      </c>
      <c r="T165" s="6">
        <v>1.3413106117218276</v>
      </c>
      <c r="U165" s="5">
        <v>1.8946916516419929</v>
      </c>
      <c r="V165" s="6">
        <v>1.6265284408415737</v>
      </c>
      <c r="W165" s="15">
        <f t="shared" si="2"/>
        <v>1.8946916516419929</v>
      </c>
      <c r="X165" s="9" t="s">
        <v>19</v>
      </c>
      <c r="Y165" s="4"/>
    </row>
    <row r="166" spans="1:25" ht="11.25" customHeight="1" x14ac:dyDescent="0.25">
      <c r="A166" t="s">
        <v>362</v>
      </c>
      <c r="B166" t="s">
        <v>168</v>
      </c>
      <c r="C166" s="6">
        <v>0</v>
      </c>
      <c r="D166" s="6">
        <v>0</v>
      </c>
      <c r="E166" s="6">
        <v>0</v>
      </c>
      <c r="F166" s="6">
        <v>4.2944163507816699E-2</v>
      </c>
      <c r="G166" s="6">
        <v>4.8068239980752193E-2</v>
      </c>
      <c r="H166" s="6">
        <v>4.5560328253052999E-2</v>
      </c>
      <c r="I166" s="6">
        <v>7.3560176454049553E-2</v>
      </c>
      <c r="J166" s="6">
        <v>3.1700366445669322E-2</v>
      </c>
      <c r="K166" s="6">
        <v>3.8066260090006042E-2</v>
      </c>
      <c r="L166" s="6">
        <v>3.4764051745595742E-2</v>
      </c>
      <c r="M166" s="6">
        <v>4.2357446015435056E-2</v>
      </c>
      <c r="N166" s="6">
        <v>1.0267702623100257E-2</v>
      </c>
      <c r="O166" s="6">
        <v>2.7991671470037491E-2</v>
      </c>
      <c r="P166" s="6">
        <v>1.9650335382099135E-2</v>
      </c>
      <c r="Q166" s="6">
        <v>6.2821374958869455E-2</v>
      </c>
      <c r="R166" s="6">
        <v>9.7714400050871619E-2</v>
      </c>
      <c r="S166" s="6">
        <v>0.12734432951618704</v>
      </c>
      <c r="T166" s="6">
        <v>0.12842335644145159</v>
      </c>
      <c r="U166" s="5">
        <v>0.27727194902077945</v>
      </c>
      <c r="V166" s="6">
        <v>3.9671425386379848E-2</v>
      </c>
      <c r="W166" s="15">
        <f t="shared" si="2"/>
        <v>0.27727194902077945</v>
      </c>
      <c r="X166" s="9" t="s">
        <v>19</v>
      </c>
      <c r="Y166" s="4"/>
    </row>
    <row r="167" spans="1:25" ht="11.25" customHeight="1" x14ac:dyDescent="0.25">
      <c r="A167" t="s">
        <v>363</v>
      </c>
      <c r="B167" t="s">
        <v>169</v>
      </c>
      <c r="C167" s="6">
        <v>1.3517018082941052</v>
      </c>
      <c r="D167" s="6">
        <v>1.3388953462438844</v>
      </c>
      <c r="E167" s="6">
        <v>0.70747189596420379</v>
      </c>
      <c r="F167" s="6">
        <v>0.66256709412060044</v>
      </c>
      <c r="G167" s="6">
        <v>1.1504332102060024</v>
      </c>
      <c r="H167" s="6">
        <v>1.4294552989395377</v>
      </c>
      <c r="I167" s="6">
        <v>1.5552723021713335</v>
      </c>
      <c r="J167" s="6">
        <v>1.8544714370716553</v>
      </c>
      <c r="K167" s="6">
        <v>1.3160049916830661</v>
      </c>
      <c r="L167" s="6">
        <v>1.6628804751643296</v>
      </c>
      <c r="M167" s="6">
        <v>1.9378531552061538</v>
      </c>
      <c r="N167" s="6">
        <v>2.1870206587203547</v>
      </c>
      <c r="O167" s="6">
        <v>2.5584387723614266</v>
      </c>
      <c r="P167" s="6">
        <v>3.3274567913687867</v>
      </c>
      <c r="Q167" s="6">
        <v>3.8949252474499061</v>
      </c>
      <c r="R167" s="6">
        <v>5.0059838795292695</v>
      </c>
      <c r="S167" s="6">
        <v>6.5263968877045864</v>
      </c>
      <c r="T167" s="6">
        <v>9.2464816637845129</v>
      </c>
      <c r="U167" s="5">
        <v>10.212850122265376</v>
      </c>
      <c r="V167" s="6">
        <v>7.8152708011168297</v>
      </c>
      <c r="W167" s="15">
        <f t="shared" si="2"/>
        <v>10.212850122265376</v>
      </c>
      <c r="X167" s="9" t="s">
        <v>19</v>
      </c>
      <c r="Y167" s="4"/>
    </row>
    <row r="168" spans="1:25" ht="11.25" customHeight="1" x14ac:dyDescent="0.25">
      <c r="A168" t="s">
        <v>364</v>
      </c>
      <c r="B168" t="s">
        <v>170</v>
      </c>
      <c r="C168" s="6">
        <v>2.6405337650396472</v>
      </c>
      <c r="D168" s="6">
        <v>1.5904005494057192</v>
      </c>
      <c r="E168" s="6">
        <v>1.6089280214669794</v>
      </c>
      <c r="F168" s="6">
        <v>0.81593910664851721</v>
      </c>
      <c r="G168" s="6">
        <v>0.62488711974977851</v>
      </c>
      <c r="H168" s="6">
        <v>0.35309254396116074</v>
      </c>
      <c r="I168" s="6">
        <v>0.46237825199688293</v>
      </c>
      <c r="J168" s="6">
        <v>0.63400732891338651</v>
      </c>
      <c r="K168" s="6">
        <v>0.61449819859581178</v>
      </c>
      <c r="L168" s="6">
        <v>1.0255395264950744</v>
      </c>
      <c r="M168" s="6">
        <v>1.0430521081300881</v>
      </c>
      <c r="N168" s="6">
        <v>1.1037780319832775</v>
      </c>
      <c r="O168" s="6">
        <v>1.2764202190337095</v>
      </c>
      <c r="P168" s="6">
        <v>2.0174344325621778</v>
      </c>
      <c r="Q168" s="6">
        <v>1.577514526744944</v>
      </c>
      <c r="R168" s="6">
        <v>1.683694277799634</v>
      </c>
      <c r="S168" s="6">
        <v>2.3664821235091429</v>
      </c>
      <c r="T168" s="6">
        <v>2.2830818922924725</v>
      </c>
      <c r="U168" s="5">
        <v>3.465899362759743</v>
      </c>
      <c r="V168" s="6">
        <v>2.7373283516602096</v>
      </c>
      <c r="W168" s="15">
        <f t="shared" si="2"/>
        <v>3.465899362759743</v>
      </c>
      <c r="X168" s="9" t="s">
        <v>19</v>
      </c>
      <c r="Y168" s="4"/>
    </row>
    <row r="169" spans="1:25" ht="11.25" customHeight="1" x14ac:dyDescent="0.25">
      <c r="A169" t="s">
        <v>365</v>
      </c>
      <c r="B169" t="s">
        <v>171</v>
      </c>
      <c r="C169" s="3">
        <v>0</v>
      </c>
      <c r="D169" s="3">
        <v>7.3972118577010195E-3</v>
      </c>
      <c r="E169" s="3">
        <v>0</v>
      </c>
      <c r="F169" s="3">
        <v>0</v>
      </c>
      <c r="G169" s="3">
        <v>0</v>
      </c>
      <c r="H169" s="3">
        <v>0</v>
      </c>
      <c r="I169" s="3">
        <v>1.576289495443919E-2</v>
      </c>
      <c r="J169" s="3">
        <v>0</v>
      </c>
      <c r="K169" s="3">
        <v>1.0876074311430298E-2</v>
      </c>
      <c r="L169" s="3">
        <v>5.7940086242659573E-3</v>
      </c>
      <c r="M169" s="3">
        <v>5.294680751929382E-3</v>
      </c>
      <c r="N169" s="3">
        <v>5.1338513115501286E-3</v>
      </c>
      <c r="O169" s="3">
        <v>0</v>
      </c>
      <c r="P169" s="3">
        <v>1.9650335382099135E-2</v>
      </c>
      <c r="Q169" s="3">
        <v>2.0940458319623149E-2</v>
      </c>
      <c r="R169" s="3">
        <v>0</v>
      </c>
      <c r="S169" s="3">
        <v>0</v>
      </c>
      <c r="T169" s="3">
        <v>0</v>
      </c>
      <c r="U169" s="2">
        <v>4.6211991503463244E-2</v>
      </c>
      <c r="V169" s="3">
        <v>0</v>
      </c>
      <c r="W169" s="14">
        <f t="shared" si="2"/>
        <v>4.6211991503463244E-2</v>
      </c>
      <c r="X169" s="9" t="s">
        <v>19</v>
      </c>
      <c r="Y169" s="4"/>
    </row>
    <row r="170" spans="1:25" ht="11.25" customHeight="1" x14ac:dyDescent="0.25">
      <c r="A170" t="s">
        <v>366</v>
      </c>
      <c r="B170" t="s">
        <v>172</v>
      </c>
      <c r="C170" s="6">
        <v>2.5462289877168027</v>
      </c>
      <c r="D170" s="6">
        <v>0.93944590592802946</v>
      </c>
      <c r="E170" s="6">
        <v>0.26244925172865624</v>
      </c>
      <c r="F170" s="6">
        <v>0.1717766540312668</v>
      </c>
      <c r="G170" s="6">
        <v>0.26597759456016212</v>
      </c>
      <c r="H170" s="6">
        <v>0.31322725673973933</v>
      </c>
      <c r="I170" s="6">
        <v>0.29949500413434466</v>
      </c>
      <c r="J170" s="6">
        <v>0.81892613317979079</v>
      </c>
      <c r="K170" s="6">
        <v>0.79939146189012689</v>
      </c>
      <c r="L170" s="6">
        <v>1.500648233684883</v>
      </c>
      <c r="M170" s="6">
        <v>1.5354574180595206</v>
      </c>
      <c r="N170" s="6">
        <v>2.1562175508510539</v>
      </c>
      <c r="O170" s="6">
        <v>2.9559205072359589</v>
      </c>
      <c r="P170" s="6">
        <v>4.84053261579042</v>
      </c>
      <c r="Q170" s="6">
        <v>7.4757436201054643</v>
      </c>
      <c r="R170" s="6">
        <v>11.507749729068035</v>
      </c>
      <c r="S170" s="6">
        <v>13.753187587748203</v>
      </c>
      <c r="T170" s="6">
        <v>15.082609750957147</v>
      </c>
      <c r="U170" s="5">
        <v>18.346160626874909</v>
      </c>
      <c r="V170" s="6">
        <v>17.138055766916093</v>
      </c>
      <c r="W170" s="15">
        <f t="shared" si="2"/>
        <v>18.346160626874909</v>
      </c>
      <c r="X170" s="10" t="s">
        <v>19</v>
      </c>
      <c r="Y170" s="4"/>
    </row>
    <row r="171" spans="1:25" ht="11.25" customHeight="1" x14ac:dyDescent="0.25">
      <c r="A171" t="s">
        <v>367</v>
      </c>
      <c r="B171" t="s">
        <v>418</v>
      </c>
      <c r="C171" s="6">
        <v>0.34578418351709667</v>
      </c>
      <c r="D171" s="6">
        <v>0.27369683873493772</v>
      </c>
      <c r="E171" s="6">
        <v>7.9875859221764933E-2</v>
      </c>
      <c r="F171" s="6">
        <v>0.10429296851898341</v>
      </c>
      <c r="G171" s="6">
        <v>0.10895467728970498</v>
      </c>
      <c r="H171" s="6">
        <v>9.6815697537737624E-2</v>
      </c>
      <c r="I171" s="6">
        <v>0.10508596636292794</v>
      </c>
      <c r="J171" s="6">
        <v>0.2060523818968506</v>
      </c>
      <c r="K171" s="6">
        <v>0.27190185778575743</v>
      </c>
      <c r="L171" s="6">
        <v>0.31867047433462764</v>
      </c>
      <c r="M171" s="6">
        <v>0.56123615970451446</v>
      </c>
      <c r="N171" s="6">
        <v>0.80601465591337018</v>
      </c>
      <c r="O171" s="6">
        <v>1.1868468703295896</v>
      </c>
      <c r="P171" s="6">
        <v>1.2641715762483776</v>
      </c>
      <c r="Q171" s="6">
        <v>2.0382046097766531</v>
      </c>
      <c r="R171" s="6">
        <v>2.4654094782066069</v>
      </c>
      <c r="S171" s="6">
        <v>3.3109525674208635</v>
      </c>
      <c r="T171" s="6">
        <v>2.5970056524826877</v>
      </c>
      <c r="U171" s="5">
        <v>3.4427933670080115</v>
      </c>
      <c r="V171" s="6">
        <v>1.1107999108186357</v>
      </c>
      <c r="W171" s="15">
        <f t="shared" si="2"/>
        <v>3.4427933670080115</v>
      </c>
      <c r="X171" s="10" t="s">
        <v>19</v>
      </c>
      <c r="Y171" s="4"/>
    </row>
    <row r="172" spans="1:25" ht="11.25" customHeight="1" x14ac:dyDescent="0.25">
      <c r="A172" t="s">
        <v>368</v>
      </c>
      <c r="B172" t="s">
        <v>173</v>
      </c>
      <c r="C172" s="6">
        <v>3.1434925774281516E-2</v>
      </c>
      <c r="D172" s="6">
        <v>7.3972118577010195E-3</v>
      </c>
      <c r="E172" s="6">
        <v>5.7054185158403525E-3</v>
      </c>
      <c r="F172" s="6">
        <v>0</v>
      </c>
      <c r="G172" s="6">
        <v>0</v>
      </c>
      <c r="H172" s="6">
        <v>0</v>
      </c>
      <c r="I172" s="6">
        <v>1.576289495443919E-2</v>
      </c>
      <c r="J172" s="6">
        <v>2.6416972038057769E-2</v>
      </c>
      <c r="K172" s="6">
        <v>0</v>
      </c>
      <c r="L172" s="6">
        <v>2.3176034497063829E-2</v>
      </c>
      <c r="M172" s="6">
        <v>5.294680751929382E-3</v>
      </c>
      <c r="N172" s="6">
        <v>5.1338513115501286E-3</v>
      </c>
      <c r="O172" s="6">
        <v>7.2778345822097482E-2</v>
      </c>
      <c r="P172" s="6">
        <v>7.2051229734363495E-2</v>
      </c>
      <c r="Q172" s="6">
        <v>3.4900763866038582E-2</v>
      </c>
      <c r="R172" s="6">
        <v>0.14281335392050468</v>
      </c>
      <c r="S172" s="6">
        <v>0.24407663157269185</v>
      </c>
      <c r="T172" s="6">
        <v>0.14269261826827953</v>
      </c>
      <c r="U172" s="5">
        <v>0.69317987255194868</v>
      </c>
      <c r="V172" s="6">
        <v>0.47605710463655815</v>
      </c>
      <c r="W172" s="15">
        <f t="shared" si="2"/>
        <v>0.69317987255194868</v>
      </c>
      <c r="X172" s="10" t="s">
        <v>19</v>
      </c>
      <c r="Y172" s="4"/>
    </row>
    <row r="173" spans="1:25" ht="11.25" customHeight="1" x14ac:dyDescent="0.25">
      <c r="A173" t="s">
        <v>369</v>
      </c>
      <c r="B173" t="s">
        <v>174</v>
      </c>
      <c r="C173" s="6">
        <v>15.811767664463602</v>
      </c>
      <c r="D173" s="6">
        <v>8.5511769075023771</v>
      </c>
      <c r="E173" s="6">
        <v>4.2676530498485841</v>
      </c>
      <c r="F173" s="6">
        <v>4.7729370298687703</v>
      </c>
      <c r="G173" s="6">
        <v>11.824787035265039</v>
      </c>
      <c r="H173" s="6">
        <v>16.58395948411129</v>
      </c>
      <c r="I173" s="6">
        <v>18.636996134465271</v>
      </c>
      <c r="J173" s="6">
        <v>18.692649414129679</v>
      </c>
      <c r="K173" s="6">
        <v>19.663942355065977</v>
      </c>
      <c r="L173" s="6">
        <v>21.98246872046504</v>
      </c>
      <c r="M173" s="6">
        <v>24.217869759324991</v>
      </c>
      <c r="N173" s="6">
        <v>27.835741811224796</v>
      </c>
      <c r="O173" s="6">
        <v>33.354875723696672</v>
      </c>
      <c r="P173" s="6">
        <v>42.490575207892363</v>
      </c>
      <c r="Q173" s="6">
        <v>57.914327559304425</v>
      </c>
      <c r="R173" s="6">
        <v>77.803211917428627</v>
      </c>
      <c r="S173" s="6">
        <v>123.53461165816113</v>
      </c>
      <c r="T173" s="6">
        <v>180.60604694216141</v>
      </c>
      <c r="U173" s="6">
        <v>255.4598890311448</v>
      </c>
      <c r="V173" s="5">
        <v>292.77511935148328</v>
      </c>
      <c r="W173" s="15">
        <f t="shared" si="2"/>
        <v>292.77511935148328</v>
      </c>
      <c r="X173" s="9" t="s">
        <v>20</v>
      </c>
      <c r="Y173" s="4"/>
    </row>
    <row r="174" spans="1:25" ht="11.25" customHeight="1" x14ac:dyDescent="0.25">
      <c r="A174" t="s">
        <v>370</v>
      </c>
      <c r="B174" t="s">
        <v>175</v>
      </c>
      <c r="C174" s="6">
        <v>0.4400889608399412</v>
      </c>
      <c r="D174" s="6">
        <v>0.2810940505926387</v>
      </c>
      <c r="E174" s="6">
        <v>0.15404629992768953</v>
      </c>
      <c r="F174" s="6">
        <v>0.25766498104690017</v>
      </c>
      <c r="G174" s="6">
        <v>0.81716007967278737</v>
      </c>
      <c r="H174" s="6">
        <v>1.213043739737536</v>
      </c>
      <c r="I174" s="6">
        <v>1.0298424703566937</v>
      </c>
      <c r="J174" s="6">
        <v>1.0355453038918645</v>
      </c>
      <c r="K174" s="6">
        <v>0.6797546444643936</v>
      </c>
      <c r="L174" s="6">
        <v>0.84013125051856374</v>
      </c>
      <c r="M174" s="6">
        <v>0.62477232872766708</v>
      </c>
      <c r="N174" s="6">
        <v>0.78547925066716962</v>
      </c>
      <c r="O174" s="6">
        <v>0.76137346398501971</v>
      </c>
      <c r="P174" s="6">
        <v>0.85151453322429582</v>
      </c>
      <c r="Q174" s="6">
        <v>1.2215267353113504</v>
      </c>
      <c r="R174" s="6">
        <v>1.2928366775961475</v>
      </c>
      <c r="S174" s="6">
        <v>2.0481212997186753</v>
      </c>
      <c r="T174" s="6">
        <v>2.8823908890192467</v>
      </c>
      <c r="U174" s="6">
        <v>3.3965813755045482</v>
      </c>
      <c r="V174" s="5">
        <v>3.7687854117060855</v>
      </c>
      <c r="W174" s="15">
        <f t="shared" si="2"/>
        <v>3.7687854117060855</v>
      </c>
      <c r="X174" s="9" t="s">
        <v>20</v>
      </c>
      <c r="Y174" s="4"/>
    </row>
    <row r="175" spans="1:25" ht="11.25" customHeight="1" x14ac:dyDescent="0.25">
      <c r="A175" t="s">
        <v>371</v>
      </c>
      <c r="B175" t="s">
        <v>176</v>
      </c>
      <c r="C175" s="6">
        <v>690.56244940941633</v>
      </c>
      <c r="D175" s="6">
        <v>227.893302912053</v>
      </c>
      <c r="E175" s="6">
        <v>96.136301991909946</v>
      </c>
      <c r="F175" s="6">
        <v>62.305846369340912</v>
      </c>
      <c r="G175" s="6">
        <v>122.35930714567074</v>
      </c>
      <c r="H175" s="6">
        <v>159.61491499353954</v>
      </c>
      <c r="I175" s="6">
        <v>166.88702318096585</v>
      </c>
      <c r="J175" s="6">
        <v>155.71219998112772</v>
      </c>
      <c r="K175" s="6">
        <v>146.19619089424606</v>
      </c>
      <c r="L175" s="6">
        <v>153.1414419479735</v>
      </c>
      <c r="M175" s="6">
        <v>171.23527019814813</v>
      </c>
      <c r="N175" s="6">
        <v>196.87806394663588</v>
      </c>
      <c r="O175" s="6">
        <v>221.3077529764104</v>
      </c>
      <c r="P175" s="6">
        <v>262.22717556231891</v>
      </c>
      <c r="Q175" s="6">
        <v>302.48492042695642</v>
      </c>
      <c r="R175" s="6">
        <v>379.9737193362817</v>
      </c>
      <c r="S175" s="6">
        <v>518.6097819546718</v>
      </c>
      <c r="T175" s="6">
        <v>700.42098603167688</v>
      </c>
      <c r="U175" s="6">
        <v>907.76525509828025</v>
      </c>
      <c r="V175" s="5">
        <v>1048.0793872827692</v>
      </c>
      <c r="W175" s="15">
        <f t="shared" si="2"/>
        <v>1048.0793872827692</v>
      </c>
      <c r="X175" s="9" t="s">
        <v>20</v>
      </c>
      <c r="Y175" s="4"/>
    </row>
    <row r="176" spans="1:25" ht="11.25" customHeight="1" x14ac:dyDescent="0.25">
      <c r="A176" t="s">
        <v>372</v>
      </c>
      <c r="B176" t="s">
        <v>177</v>
      </c>
      <c r="C176" s="6">
        <v>33.100976840318438</v>
      </c>
      <c r="D176" s="6">
        <v>6.5539297059231032</v>
      </c>
      <c r="E176" s="6">
        <v>2.0938885953134094</v>
      </c>
      <c r="F176" s="6">
        <v>1.0183901631853673</v>
      </c>
      <c r="G176" s="6">
        <v>1.576638271368672</v>
      </c>
      <c r="H176" s="6">
        <v>1.8565833763119097</v>
      </c>
      <c r="I176" s="6">
        <v>2.8635925833897864</v>
      </c>
      <c r="J176" s="6">
        <v>4.0523635106380622</v>
      </c>
      <c r="K176" s="6">
        <v>5.8458899423937849</v>
      </c>
      <c r="L176" s="6">
        <v>7.4916531511758828</v>
      </c>
      <c r="M176" s="6">
        <v>9.3292274848995707</v>
      </c>
      <c r="N176" s="6">
        <v>10.791355456878369</v>
      </c>
      <c r="O176" s="6">
        <v>14.018229072194776</v>
      </c>
      <c r="P176" s="6">
        <v>21.805322162336005</v>
      </c>
      <c r="Q176" s="6">
        <v>27.990412620562942</v>
      </c>
      <c r="R176" s="6">
        <v>40.919784144380394</v>
      </c>
      <c r="S176" s="6">
        <v>62.939934863375456</v>
      </c>
      <c r="T176" s="6">
        <v>91.508776095447658</v>
      </c>
      <c r="U176" s="6">
        <v>129.37047021394534</v>
      </c>
      <c r="V176" s="5">
        <v>167.25472942897744</v>
      </c>
      <c r="W176" s="15">
        <f t="shared" si="2"/>
        <v>167.25472942897744</v>
      </c>
      <c r="X176" s="9" t="s">
        <v>20</v>
      </c>
      <c r="Y176" s="4"/>
    </row>
    <row r="177" spans="1:25" ht="11.25" customHeight="1" x14ac:dyDescent="0.25">
      <c r="A177" t="s">
        <v>373</v>
      </c>
      <c r="B177" t="s">
        <v>178</v>
      </c>
      <c r="C177" s="6">
        <v>693.3287228775531</v>
      </c>
      <c r="D177" s="6">
        <v>78.188529335899773</v>
      </c>
      <c r="E177" s="6">
        <v>27.31754385384361</v>
      </c>
      <c r="F177" s="6">
        <v>18.729790169909197</v>
      </c>
      <c r="G177" s="6">
        <v>40.81954939165476</v>
      </c>
      <c r="H177" s="6">
        <v>55.156472391352288</v>
      </c>
      <c r="I177" s="6">
        <v>64.932618615653169</v>
      </c>
      <c r="J177" s="6">
        <v>81.073687184799297</v>
      </c>
      <c r="K177" s="6">
        <v>103.98070845442936</v>
      </c>
      <c r="L177" s="6">
        <v>131.98172245215423</v>
      </c>
      <c r="M177" s="6">
        <v>185.74269545843464</v>
      </c>
      <c r="N177" s="6">
        <v>261.32329946052465</v>
      </c>
      <c r="O177" s="6">
        <v>380.0933085573451</v>
      </c>
      <c r="P177" s="6">
        <v>551.51941305758237</v>
      </c>
      <c r="Q177" s="6">
        <v>798.98318718522125</v>
      </c>
      <c r="R177" s="6">
        <v>1185.8093435711967</v>
      </c>
      <c r="S177" s="6">
        <v>1790.896366123437</v>
      </c>
      <c r="T177" s="6">
        <v>2649.2454200307047</v>
      </c>
      <c r="U177" s="6">
        <v>3889.3398409059769</v>
      </c>
      <c r="V177" s="5">
        <v>5144.0747155757153</v>
      </c>
      <c r="W177" s="15">
        <f t="shared" si="2"/>
        <v>5144.0747155757153</v>
      </c>
      <c r="X177" s="9" t="s">
        <v>20</v>
      </c>
      <c r="Y177" s="4"/>
    </row>
    <row r="178" spans="1:25" ht="11.25" customHeight="1" x14ac:dyDescent="0.25">
      <c r="A178" t="s">
        <v>374</v>
      </c>
      <c r="B178" t="s">
        <v>179</v>
      </c>
      <c r="C178" s="6">
        <v>0.50295881238850426</v>
      </c>
      <c r="D178" s="6">
        <v>0.19972472015792753</v>
      </c>
      <c r="E178" s="6">
        <v>0.11410837031680705</v>
      </c>
      <c r="F178" s="6">
        <v>0.17791153453238345</v>
      </c>
      <c r="G178" s="6">
        <v>0.17304566393070789</v>
      </c>
      <c r="H178" s="6">
        <v>0.14237602579079062</v>
      </c>
      <c r="I178" s="6">
        <v>0.15237465122624552</v>
      </c>
      <c r="J178" s="6">
        <v>0.31700366445669326</v>
      </c>
      <c r="K178" s="6">
        <v>0.40785278667863617</v>
      </c>
      <c r="L178" s="6">
        <v>0.50987275893540418</v>
      </c>
      <c r="M178" s="6">
        <v>0.68301381699889019</v>
      </c>
      <c r="N178" s="6">
        <v>0.99083330312917484</v>
      </c>
      <c r="O178" s="6">
        <v>1.2484285475636721</v>
      </c>
      <c r="P178" s="6">
        <v>1.5982272777440629</v>
      </c>
      <c r="Q178" s="6">
        <v>1.5356336101056978</v>
      </c>
      <c r="R178" s="6">
        <v>1.3379356314657807</v>
      </c>
      <c r="S178" s="6">
        <v>1.209771130403777</v>
      </c>
      <c r="T178" s="6">
        <v>1.2271565171072039</v>
      </c>
      <c r="U178" s="6">
        <v>1.4556777323590921</v>
      </c>
      <c r="V178" s="5">
        <v>1.8645569931598529</v>
      </c>
      <c r="W178" s="15">
        <f t="shared" si="2"/>
        <v>1.8645569931598529</v>
      </c>
      <c r="X178" s="9" t="s">
        <v>20</v>
      </c>
      <c r="Y178" s="4"/>
    </row>
    <row r="179" spans="1:25" ht="11.25" customHeight="1" x14ac:dyDescent="0.25">
      <c r="A179" t="s">
        <v>375</v>
      </c>
      <c r="B179" t="s">
        <v>180</v>
      </c>
      <c r="C179" s="6">
        <v>22.193057596642749</v>
      </c>
      <c r="D179" s="6">
        <v>8.7435044158026045</v>
      </c>
      <c r="E179" s="6">
        <v>3.9538550314773646</v>
      </c>
      <c r="F179" s="6">
        <v>2.2576360244109348</v>
      </c>
      <c r="G179" s="6">
        <v>2.7302760309067247</v>
      </c>
      <c r="H179" s="6">
        <v>2.7563998593097065</v>
      </c>
      <c r="I179" s="6">
        <v>4.2086929528352641</v>
      </c>
      <c r="J179" s="6">
        <v>5.2464106467582727</v>
      </c>
      <c r="K179" s="6">
        <v>6.1993623575152697</v>
      </c>
      <c r="L179" s="6">
        <v>7.4279190563089568</v>
      </c>
      <c r="M179" s="6">
        <v>9.2921647196360642</v>
      </c>
      <c r="N179" s="6">
        <v>11.705180990334293</v>
      </c>
      <c r="O179" s="6">
        <v>15.809696046277175</v>
      </c>
      <c r="P179" s="6">
        <v>21.805322162336005</v>
      </c>
      <c r="Q179" s="6">
        <v>28.765209578389001</v>
      </c>
      <c r="R179" s="6">
        <v>44.565282915509066</v>
      </c>
      <c r="S179" s="6">
        <v>61.560371293616761</v>
      </c>
      <c r="T179" s="6">
        <v>94.519590340908366</v>
      </c>
      <c r="U179" s="6">
        <v>138.89014046365878</v>
      </c>
      <c r="V179" s="5">
        <v>168.40520076518246</v>
      </c>
      <c r="W179" s="15">
        <f t="shared" si="2"/>
        <v>168.40520076518246</v>
      </c>
      <c r="X179" s="9" t="s">
        <v>20</v>
      </c>
      <c r="Y179" s="4"/>
    </row>
    <row r="180" spans="1:25" ht="11.25" customHeight="1" x14ac:dyDescent="0.25">
      <c r="A180" t="s">
        <v>376</v>
      </c>
      <c r="B180" t="s">
        <v>181</v>
      </c>
      <c r="C180" s="3">
        <v>3.1434925774281516E-2</v>
      </c>
      <c r="D180" s="3">
        <v>0</v>
      </c>
      <c r="E180" s="3">
        <v>5.7054185158403525E-3</v>
      </c>
      <c r="F180" s="3">
        <v>0</v>
      </c>
      <c r="G180" s="3">
        <v>1.9227295992300879E-2</v>
      </c>
      <c r="H180" s="3">
        <v>3.4170246189789748E-2</v>
      </c>
      <c r="I180" s="3">
        <v>5.2542983181463974E-3</v>
      </c>
      <c r="J180" s="3">
        <v>1.5850183222834661E-2</v>
      </c>
      <c r="K180" s="3">
        <v>5.4380371557151488E-3</v>
      </c>
      <c r="L180" s="3">
        <v>1.1588017248531915E-2</v>
      </c>
      <c r="M180" s="3">
        <v>4.2357446015435056E-2</v>
      </c>
      <c r="N180" s="3">
        <v>3.5936959180850901E-2</v>
      </c>
      <c r="O180" s="3">
        <v>6.1581677234082477E-2</v>
      </c>
      <c r="P180" s="3">
        <v>1.310022358806609E-2</v>
      </c>
      <c r="Q180" s="3">
        <v>3.4900763866038582E-2</v>
      </c>
      <c r="R180" s="3">
        <v>8.2681415427660596E-2</v>
      </c>
      <c r="S180" s="3">
        <v>0.10612027459682255</v>
      </c>
      <c r="T180" s="3">
        <v>4.2807785480483862E-2</v>
      </c>
      <c r="U180" s="3">
        <v>0.20795396176558459</v>
      </c>
      <c r="V180" s="2">
        <v>0.23802855231827907</v>
      </c>
      <c r="W180" s="14">
        <f t="shared" si="2"/>
        <v>0.23802855231827907</v>
      </c>
      <c r="X180" s="9" t="s">
        <v>20</v>
      </c>
      <c r="Y180" s="4"/>
    </row>
    <row r="181" spans="1:25" ht="11.25" customHeight="1" x14ac:dyDescent="0.25">
      <c r="A181" t="s">
        <v>377</v>
      </c>
      <c r="B181" t="s">
        <v>182</v>
      </c>
      <c r="C181" s="6">
        <v>2.8605782454596178</v>
      </c>
      <c r="D181" s="6">
        <v>3.7725780474275199</v>
      </c>
      <c r="E181" s="6">
        <v>4.1820717721109784</v>
      </c>
      <c r="F181" s="6">
        <v>3.300565709600769</v>
      </c>
      <c r="G181" s="6">
        <v>2.9930490761348367</v>
      </c>
      <c r="H181" s="6">
        <v>2.2552362485261233</v>
      </c>
      <c r="I181" s="6">
        <v>2.1542623104400227</v>
      </c>
      <c r="J181" s="6">
        <v>2.6522639926210001</v>
      </c>
      <c r="K181" s="6">
        <v>2.6102578347432712</v>
      </c>
      <c r="L181" s="6">
        <v>2.7869181482719254</v>
      </c>
      <c r="M181" s="6">
        <v>3.468015892513745</v>
      </c>
      <c r="N181" s="6">
        <v>5.0311742853191257</v>
      </c>
      <c r="O181" s="6">
        <v>7.4121946052659275</v>
      </c>
      <c r="P181" s="6">
        <v>10.427777976100607</v>
      </c>
      <c r="Q181" s="6">
        <v>14.106888754652795</v>
      </c>
      <c r="R181" s="6">
        <v>15.724501915878726</v>
      </c>
      <c r="S181" s="6">
        <v>29.204299569045563</v>
      </c>
      <c r="T181" s="6">
        <v>43.392825215383809</v>
      </c>
      <c r="U181" s="6">
        <v>93.533070803009608</v>
      </c>
      <c r="V181" s="5">
        <v>124.6079471386191</v>
      </c>
      <c r="W181" s="15">
        <f t="shared" si="2"/>
        <v>124.6079471386191</v>
      </c>
      <c r="X181" s="9" t="s">
        <v>20</v>
      </c>
      <c r="Y181" s="4"/>
    </row>
    <row r="182" spans="1:25" ht="11.25" customHeight="1" x14ac:dyDescent="0.25">
      <c r="A182" t="s">
        <v>378</v>
      </c>
      <c r="B182" t="s">
        <v>183</v>
      </c>
      <c r="C182" s="6">
        <v>0.81730807013131945</v>
      </c>
      <c r="D182" s="6">
        <v>1.0799929312243488</v>
      </c>
      <c r="E182" s="6">
        <v>0.78164233667012828</v>
      </c>
      <c r="F182" s="6">
        <v>0.70551125762841715</v>
      </c>
      <c r="G182" s="6">
        <v>1.3715471141174627</v>
      </c>
      <c r="H182" s="6">
        <v>1.7825478429006985</v>
      </c>
      <c r="I182" s="6">
        <v>0.96153659222079069</v>
      </c>
      <c r="J182" s="6">
        <v>0.65514090654383272</v>
      </c>
      <c r="K182" s="6">
        <v>0.51117549263722395</v>
      </c>
      <c r="L182" s="6">
        <v>0.32446448295889357</v>
      </c>
      <c r="M182" s="6">
        <v>0.29120744135611598</v>
      </c>
      <c r="N182" s="6">
        <v>0.21048790377355525</v>
      </c>
      <c r="O182" s="6">
        <v>0.24072837464232241</v>
      </c>
      <c r="P182" s="6">
        <v>0.13755234767469393</v>
      </c>
      <c r="Q182" s="6">
        <v>9.7722138824908031E-2</v>
      </c>
      <c r="R182" s="6">
        <v>0.30817618477582587</v>
      </c>
      <c r="S182" s="6">
        <v>0.30774879633078539</v>
      </c>
      <c r="T182" s="6">
        <v>0.49942416393897837</v>
      </c>
      <c r="U182" s="6">
        <v>1.1552997875865811</v>
      </c>
      <c r="V182" s="5">
        <v>1.8645569931598529</v>
      </c>
      <c r="W182" s="15">
        <f t="shared" si="2"/>
        <v>1.8645569931598529</v>
      </c>
      <c r="X182" s="9" t="s">
        <v>20</v>
      </c>
      <c r="Y182" s="4"/>
    </row>
    <row r="183" spans="1:25" ht="11.25" customHeight="1" x14ac:dyDescent="0.25">
      <c r="A183" t="s">
        <v>379</v>
      </c>
      <c r="B183" t="s">
        <v>184</v>
      </c>
      <c r="C183" s="3">
        <v>0.2200444804199706</v>
      </c>
      <c r="D183" s="3">
        <v>0.13314981343861834</v>
      </c>
      <c r="E183" s="3">
        <v>1.711625554752106E-2</v>
      </c>
      <c r="F183" s="3">
        <v>6.1348805011166713E-3</v>
      </c>
      <c r="G183" s="3">
        <v>2.8840943988451318E-2</v>
      </c>
      <c r="H183" s="3">
        <v>4.5560328253052999E-2</v>
      </c>
      <c r="I183" s="3">
        <v>0</v>
      </c>
      <c r="J183" s="3">
        <v>0</v>
      </c>
      <c r="K183" s="3">
        <v>2.1752148622860595E-2</v>
      </c>
      <c r="L183" s="3">
        <v>0</v>
      </c>
      <c r="M183" s="3">
        <v>2.6473403759646907E-2</v>
      </c>
      <c r="N183" s="3">
        <v>3.5936959180850901E-2</v>
      </c>
      <c r="O183" s="3">
        <v>0.13436002305617994</v>
      </c>
      <c r="P183" s="3">
        <v>2.620044717613218E-2</v>
      </c>
      <c r="Q183" s="3">
        <v>9.0741986051700321E-2</v>
      </c>
      <c r="R183" s="3">
        <v>9.0197907739266114E-2</v>
      </c>
      <c r="S183" s="3">
        <v>3.1836082379046761E-2</v>
      </c>
      <c r="T183" s="3">
        <v>4.2807785480483862E-2</v>
      </c>
      <c r="U183" s="3">
        <v>0.2310599575173162</v>
      </c>
      <c r="V183" s="2">
        <v>0.31737140309103878</v>
      </c>
      <c r="W183" s="14">
        <f t="shared" si="2"/>
        <v>0.31737140309103878</v>
      </c>
      <c r="X183" s="9" t="s">
        <v>20</v>
      </c>
      <c r="Y183" s="4"/>
    </row>
    <row r="184" spans="1:25" ht="11.25" customHeight="1" x14ac:dyDescent="0.25">
      <c r="A184" t="s">
        <v>380</v>
      </c>
      <c r="B184" t="s">
        <v>185</v>
      </c>
      <c r="C184" s="6">
        <v>5.3125024558535765</v>
      </c>
      <c r="D184" s="6">
        <v>0.69533791462389583</v>
      </c>
      <c r="E184" s="6">
        <v>0.37085220352962295</v>
      </c>
      <c r="F184" s="6">
        <v>0.24539522004466685</v>
      </c>
      <c r="G184" s="6">
        <v>0.23072755190761055</v>
      </c>
      <c r="H184" s="6">
        <v>0.182241313012212</v>
      </c>
      <c r="I184" s="6">
        <v>8.4068773090342358E-2</v>
      </c>
      <c r="J184" s="6">
        <v>0.15850183222834663</v>
      </c>
      <c r="K184" s="6">
        <v>0.19576933760574536</v>
      </c>
      <c r="L184" s="6">
        <v>0.11588017248531914</v>
      </c>
      <c r="M184" s="6">
        <v>0.18531382631752835</v>
      </c>
      <c r="N184" s="6">
        <v>0.18481864721580463</v>
      </c>
      <c r="O184" s="6">
        <v>0.27431838040636741</v>
      </c>
      <c r="P184" s="6">
        <v>0.49125838455247833</v>
      </c>
      <c r="Q184" s="6">
        <v>0.60727329126907137</v>
      </c>
      <c r="R184" s="6">
        <v>0.63138535417486275</v>
      </c>
      <c r="S184" s="6">
        <v>1.2416072127828237</v>
      </c>
      <c r="T184" s="6">
        <v>1.7693884665266661</v>
      </c>
      <c r="U184" s="6">
        <v>3.6507473287735963</v>
      </c>
      <c r="V184" s="5">
        <v>5.9903852333433569</v>
      </c>
      <c r="W184" s="15">
        <f t="shared" si="2"/>
        <v>5.9903852333433569</v>
      </c>
      <c r="X184" s="9" t="s">
        <v>20</v>
      </c>
      <c r="Y184" s="4"/>
    </row>
    <row r="185" spans="1:25" ht="11.25" customHeight="1" x14ac:dyDescent="0.25">
      <c r="A185" t="s">
        <v>381</v>
      </c>
      <c r="B185" t="s">
        <v>186</v>
      </c>
      <c r="C185" s="6">
        <v>0</v>
      </c>
      <c r="D185" s="6">
        <v>2.2191635573103056E-2</v>
      </c>
      <c r="E185" s="6">
        <v>1.1410837031680705E-2</v>
      </c>
      <c r="F185" s="6">
        <v>6.1348805011166713E-3</v>
      </c>
      <c r="G185" s="6">
        <v>1.2818197328200585E-2</v>
      </c>
      <c r="H185" s="6">
        <v>1.7085123094894874E-2</v>
      </c>
      <c r="I185" s="6">
        <v>1.0508596636292795E-2</v>
      </c>
      <c r="J185" s="6">
        <v>2.1133577630446217E-2</v>
      </c>
      <c r="K185" s="6">
        <v>2.1752148622860595E-2</v>
      </c>
      <c r="L185" s="6">
        <v>1.1588017248531915E-2</v>
      </c>
      <c r="M185" s="6">
        <v>1.5884042255788145E-2</v>
      </c>
      <c r="N185" s="6">
        <v>2.5669256557750642E-2</v>
      </c>
      <c r="O185" s="6">
        <v>6.1581677234082477E-2</v>
      </c>
      <c r="P185" s="6">
        <v>9.170156511646263E-2</v>
      </c>
      <c r="Q185" s="6">
        <v>0.13262290269094662</v>
      </c>
      <c r="R185" s="6">
        <v>0.10523089236247712</v>
      </c>
      <c r="S185" s="6">
        <v>0.15918041189523383</v>
      </c>
      <c r="T185" s="6">
        <v>0.25684671288290317</v>
      </c>
      <c r="U185" s="6">
        <v>0.53143790228982724</v>
      </c>
      <c r="V185" s="5">
        <v>0.79342850772759699</v>
      </c>
      <c r="W185" s="15">
        <f t="shared" si="2"/>
        <v>0.79342850772759699</v>
      </c>
      <c r="X185" s="9" t="s">
        <v>20</v>
      </c>
      <c r="Y185" s="4"/>
    </row>
    <row r="186" spans="1:25" ht="11.25" customHeight="1" x14ac:dyDescent="0.25">
      <c r="A186" t="s">
        <v>382</v>
      </c>
      <c r="B186" t="s">
        <v>187</v>
      </c>
      <c r="C186" s="6">
        <v>0</v>
      </c>
      <c r="D186" s="6">
        <v>2.9588847430804078E-2</v>
      </c>
      <c r="E186" s="6">
        <v>2.8527092579201763E-2</v>
      </c>
      <c r="F186" s="6">
        <v>0</v>
      </c>
      <c r="G186" s="6">
        <v>6.4090986641002923E-3</v>
      </c>
      <c r="H186" s="6">
        <v>1.139008206326325E-2</v>
      </c>
      <c r="I186" s="6">
        <v>0</v>
      </c>
      <c r="J186" s="6">
        <v>1.0566788815223108E-2</v>
      </c>
      <c r="K186" s="6">
        <v>2.7190185778575744E-2</v>
      </c>
      <c r="L186" s="6">
        <v>1.7382025872797871E-2</v>
      </c>
      <c r="M186" s="6">
        <v>2.1178723007717528E-2</v>
      </c>
      <c r="N186" s="6">
        <v>4.1070810492401029E-2</v>
      </c>
      <c r="O186" s="6">
        <v>4.4786674352059984E-2</v>
      </c>
      <c r="P186" s="6">
        <v>2.620044717613218E-2</v>
      </c>
      <c r="Q186" s="6">
        <v>4.8861069412454015E-2</v>
      </c>
      <c r="R186" s="6">
        <v>2.2549476934816529E-2</v>
      </c>
      <c r="S186" s="6">
        <v>3.1836082379046761E-2</v>
      </c>
      <c r="T186" s="6">
        <v>7.1346309134139765E-2</v>
      </c>
      <c r="U186" s="6">
        <v>0</v>
      </c>
      <c r="V186" s="5">
        <v>0.19835712693189925</v>
      </c>
      <c r="W186" s="15">
        <f t="shared" si="2"/>
        <v>0.19835712693189925</v>
      </c>
      <c r="X186" s="9" t="s">
        <v>20</v>
      </c>
      <c r="Y186" s="4"/>
    </row>
    <row r="187" spans="1:25" ht="11.25" customHeight="1" x14ac:dyDescent="0.25">
      <c r="A187" t="s">
        <v>383</v>
      </c>
      <c r="B187" t="s">
        <v>188</v>
      </c>
      <c r="C187" s="6">
        <v>0.34578418351709667</v>
      </c>
      <c r="D187" s="6">
        <v>2.9588847430804078E-2</v>
      </c>
      <c r="E187" s="6">
        <v>5.1348766642563173E-2</v>
      </c>
      <c r="F187" s="6">
        <v>3.0674402505583356E-2</v>
      </c>
      <c r="G187" s="6">
        <v>5.1272789312802339E-2</v>
      </c>
      <c r="H187" s="6">
        <v>6.264545134794787E-2</v>
      </c>
      <c r="I187" s="6">
        <v>0.14186605458995272</v>
      </c>
      <c r="J187" s="6">
        <v>0.12151807137506573</v>
      </c>
      <c r="K187" s="6">
        <v>0.23927363485146655</v>
      </c>
      <c r="L187" s="6">
        <v>9.2704137988255317E-2</v>
      </c>
      <c r="M187" s="6">
        <v>0.16942978406174022</v>
      </c>
      <c r="N187" s="6">
        <v>0.26182641688905656</v>
      </c>
      <c r="O187" s="6">
        <v>0.29111338328838993</v>
      </c>
      <c r="P187" s="6">
        <v>0.38645659584794961</v>
      </c>
      <c r="Q187" s="6">
        <v>0.51653130521737101</v>
      </c>
      <c r="R187" s="6">
        <v>0.44347304638472507</v>
      </c>
      <c r="S187" s="6">
        <v>0.89141030661330944</v>
      </c>
      <c r="T187" s="6">
        <v>0.75627087682188154</v>
      </c>
      <c r="U187" s="6">
        <v>1.4787837281108238</v>
      </c>
      <c r="V187" s="5">
        <v>1.7455427170007134</v>
      </c>
      <c r="W187" s="15">
        <f t="shared" si="2"/>
        <v>1.7455427170007134</v>
      </c>
      <c r="X187" s="9" t="s">
        <v>20</v>
      </c>
      <c r="Y187" s="4"/>
    </row>
    <row r="188" spans="1:25" ht="11.25" customHeight="1" x14ac:dyDescent="0.25">
      <c r="A188" t="s">
        <v>384</v>
      </c>
      <c r="B188" t="s">
        <v>189</v>
      </c>
      <c r="C188" s="6">
        <v>0.84874299590560087</v>
      </c>
      <c r="D188" s="6">
        <v>8.8766542292412223E-2</v>
      </c>
      <c r="E188" s="6">
        <v>7.4170440705924587E-2</v>
      </c>
      <c r="F188" s="6">
        <v>4.2944163507816699E-2</v>
      </c>
      <c r="G188" s="6">
        <v>0.13779562127815628</v>
      </c>
      <c r="H188" s="6">
        <v>0.2050214771387385</v>
      </c>
      <c r="I188" s="6">
        <v>0.32051219740693021</v>
      </c>
      <c r="J188" s="6">
        <v>0.24831953715774302</v>
      </c>
      <c r="K188" s="6">
        <v>0.21208344907289078</v>
      </c>
      <c r="L188" s="6">
        <v>0.26073038809196808</v>
      </c>
      <c r="M188" s="6">
        <v>0.23296595308489279</v>
      </c>
      <c r="N188" s="6">
        <v>0.31316493000455781</v>
      </c>
      <c r="O188" s="6">
        <v>0.41427673775655488</v>
      </c>
      <c r="P188" s="6">
        <v>0.44540760199424706</v>
      </c>
      <c r="Q188" s="6">
        <v>0.80969772169209508</v>
      </c>
      <c r="R188" s="6">
        <v>1.3680016007122027</v>
      </c>
      <c r="S188" s="6">
        <v>2.3134219862107317</v>
      </c>
      <c r="T188" s="6">
        <v>3.2391224346899454</v>
      </c>
      <c r="U188" s="6">
        <v>5.684074954925979</v>
      </c>
      <c r="V188" s="5">
        <v>7.061513718775613</v>
      </c>
      <c r="W188" s="15">
        <f t="shared" si="2"/>
        <v>7.061513718775613</v>
      </c>
      <c r="X188" s="9" t="s">
        <v>20</v>
      </c>
      <c r="Y188" s="4"/>
    </row>
    <row r="189" spans="1:25" ht="11.25" customHeight="1" x14ac:dyDescent="0.25">
      <c r="A189" t="s">
        <v>385</v>
      </c>
      <c r="B189" t="s">
        <v>190</v>
      </c>
      <c r="C189" s="6">
        <v>0.31434925774281514</v>
      </c>
      <c r="D189" s="6">
        <v>6.6574906719309171E-2</v>
      </c>
      <c r="E189" s="6">
        <v>1.1410837031680705E-2</v>
      </c>
      <c r="F189" s="6">
        <v>1.8404641503350014E-2</v>
      </c>
      <c r="G189" s="6">
        <v>1.2818197328200585E-2</v>
      </c>
      <c r="H189" s="6">
        <v>5.6950410316316249E-3</v>
      </c>
      <c r="I189" s="6">
        <v>5.2542983181463974E-3</v>
      </c>
      <c r="J189" s="6">
        <v>1.0566788815223108E-2</v>
      </c>
      <c r="K189" s="6">
        <v>3.8066260090006042E-2</v>
      </c>
      <c r="L189" s="6">
        <v>2.8970043121329784E-2</v>
      </c>
      <c r="M189" s="6">
        <v>5.294680751929382E-3</v>
      </c>
      <c r="N189" s="6">
        <v>3.5936959180850901E-2</v>
      </c>
      <c r="O189" s="6">
        <v>9.5171682998127463E-2</v>
      </c>
      <c r="P189" s="6">
        <v>5.8951006146297405E-2</v>
      </c>
      <c r="Q189" s="6">
        <v>4.8861069412454015E-2</v>
      </c>
      <c r="R189" s="6">
        <v>0.12778036929729367</v>
      </c>
      <c r="S189" s="6">
        <v>0.1167323020565048</v>
      </c>
      <c r="T189" s="6">
        <v>0.38527006932435476</v>
      </c>
      <c r="U189" s="6">
        <v>0.34658993627597434</v>
      </c>
      <c r="V189" s="5">
        <v>0.59507138079569777</v>
      </c>
      <c r="W189" s="15">
        <f t="shared" si="2"/>
        <v>0.59507138079569777</v>
      </c>
      <c r="X189" s="9" t="s">
        <v>20</v>
      </c>
      <c r="Y189" s="4"/>
    </row>
    <row r="190" spans="1:25" ht="11.25" customHeight="1" x14ac:dyDescent="0.25">
      <c r="A190" t="s">
        <v>386</v>
      </c>
      <c r="B190" t="s">
        <v>191</v>
      </c>
      <c r="C190" s="6">
        <v>8.9275189198959506</v>
      </c>
      <c r="D190" s="6">
        <v>2.2413551928834088</v>
      </c>
      <c r="E190" s="6">
        <v>0.75311524409092656</v>
      </c>
      <c r="F190" s="6">
        <v>0.55827412560161704</v>
      </c>
      <c r="G190" s="6">
        <v>1.4933199887353681</v>
      </c>
      <c r="H190" s="6">
        <v>2.1356403868618594</v>
      </c>
      <c r="I190" s="6">
        <v>2.3118912599844146</v>
      </c>
      <c r="J190" s="6">
        <v>2.5148957380230996</v>
      </c>
      <c r="K190" s="6">
        <v>2.778836986570441</v>
      </c>
      <c r="L190" s="6">
        <v>3.20988077784334</v>
      </c>
      <c r="M190" s="6">
        <v>4.2622180053031524</v>
      </c>
      <c r="N190" s="6">
        <v>5.1749221220425294</v>
      </c>
      <c r="O190" s="6">
        <v>7.6081363055561901</v>
      </c>
      <c r="P190" s="6">
        <v>10.617731218127565</v>
      </c>
      <c r="Q190" s="6">
        <v>14.085948296333171</v>
      </c>
      <c r="R190" s="6">
        <v>23.165829304368181</v>
      </c>
      <c r="S190" s="6">
        <v>38.818796447517684</v>
      </c>
      <c r="T190" s="6">
        <v>61.586134044589443</v>
      </c>
      <c r="U190" s="6">
        <v>91.407319193850299</v>
      </c>
      <c r="V190" s="5">
        <v>129.68588958807572</v>
      </c>
      <c r="W190" s="15">
        <f t="shared" si="2"/>
        <v>129.68588958807572</v>
      </c>
      <c r="X190" s="9" t="s">
        <v>20</v>
      </c>
      <c r="Y190" s="4"/>
    </row>
    <row r="191" spans="1:25" ht="11.25" customHeight="1" x14ac:dyDescent="0.25">
      <c r="A191" t="s">
        <v>387</v>
      </c>
      <c r="B191" t="s">
        <v>192</v>
      </c>
      <c r="C191" s="6">
        <v>2.7034036165882105</v>
      </c>
      <c r="D191" s="6">
        <v>1.9898499897215742</v>
      </c>
      <c r="E191" s="6">
        <v>1.3179516771591215</v>
      </c>
      <c r="F191" s="6">
        <v>1.4232922762590676</v>
      </c>
      <c r="G191" s="6">
        <v>1.6054792153571233</v>
      </c>
      <c r="H191" s="6">
        <v>1.531966037508907</v>
      </c>
      <c r="I191" s="6">
        <v>1.9230731844415814</v>
      </c>
      <c r="J191" s="6">
        <v>2.4726285827622072</v>
      </c>
      <c r="K191" s="6">
        <v>2.523249240251829</v>
      </c>
      <c r="L191" s="6">
        <v>2.6652439671623402</v>
      </c>
      <c r="M191" s="6">
        <v>3.0285573901036065</v>
      </c>
      <c r="N191" s="6">
        <v>3.2548617315227815</v>
      </c>
      <c r="O191" s="6">
        <v>3.4149839193445737</v>
      </c>
      <c r="P191" s="6">
        <v>3.353657238544919</v>
      </c>
      <c r="Q191" s="6">
        <v>3.8181435669446211</v>
      </c>
      <c r="R191" s="6">
        <v>4.0664223405785807</v>
      </c>
      <c r="S191" s="6">
        <v>4.1493027367357618</v>
      </c>
      <c r="T191" s="6">
        <v>4.9086260684288154</v>
      </c>
      <c r="U191" s="6">
        <v>4.505669171587666</v>
      </c>
      <c r="V191" s="5">
        <v>4.9192567479111009</v>
      </c>
      <c r="W191" s="15">
        <f t="shared" si="2"/>
        <v>4.9192567479111009</v>
      </c>
      <c r="X191" s="10" t="s">
        <v>20</v>
      </c>
      <c r="Y191" s="4"/>
    </row>
    <row r="192" spans="1:25" ht="11.25" customHeight="1" x14ac:dyDescent="0.25">
      <c r="A192" t="s">
        <v>388</v>
      </c>
      <c r="B192" t="s">
        <v>424</v>
      </c>
      <c r="C192" s="6">
        <v>0.56582866393706732</v>
      </c>
      <c r="D192" s="6">
        <v>0.22191635573103058</v>
      </c>
      <c r="E192" s="6">
        <v>5.7054185158403527E-2</v>
      </c>
      <c r="F192" s="6">
        <v>1.8404641503350014E-2</v>
      </c>
      <c r="G192" s="6">
        <v>7.3704634637153363E-2</v>
      </c>
      <c r="H192" s="6">
        <v>0.11390082063263249</v>
      </c>
      <c r="I192" s="6">
        <v>4.7288684863317575E-2</v>
      </c>
      <c r="J192" s="6">
        <v>9.5101099337007972E-2</v>
      </c>
      <c r="K192" s="6">
        <v>5.4380371557151488E-2</v>
      </c>
      <c r="L192" s="6">
        <v>9.2704137988255317E-2</v>
      </c>
      <c r="M192" s="6">
        <v>0.11118829579051702</v>
      </c>
      <c r="N192" s="6">
        <v>4.1070810492401029E-2</v>
      </c>
      <c r="O192" s="6">
        <v>0.13995835735018747</v>
      </c>
      <c r="P192" s="6">
        <v>0.1310022358806609</v>
      </c>
      <c r="Q192" s="6">
        <v>0.18846412487660835</v>
      </c>
      <c r="R192" s="6">
        <v>0.35327513864545895</v>
      </c>
      <c r="S192" s="6">
        <v>0.3714209610888789</v>
      </c>
      <c r="T192" s="6">
        <v>0.54223194941946218</v>
      </c>
      <c r="U192" s="6">
        <v>0.48522591078636407</v>
      </c>
      <c r="V192" s="5">
        <v>1.1504713362050156</v>
      </c>
      <c r="W192" s="15">
        <f t="shared" si="2"/>
        <v>1.1504713362050156</v>
      </c>
      <c r="X192" s="10" t="s">
        <v>20</v>
      </c>
      <c r="Y192" s="4"/>
    </row>
    <row r="193" spans="1:25" ht="11.25" customHeight="1" x14ac:dyDescent="0.25">
      <c r="A193" t="s">
        <v>389</v>
      </c>
      <c r="B193" t="s">
        <v>193</v>
      </c>
      <c r="C193" s="6">
        <v>83.176813598748893</v>
      </c>
      <c r="D193" s="6">
        <v>50.345423903513137</v>
      </c>
      <c r="E193" s="6">
        <v>14.754212281963152</v>
      </c>
      <c r="F193" s="6">
        <v>10.619478147432957</v>
      </c>
      <c r="G193" s="6">
        <v>15.375427695176603</v>
      </c>
      <c r="H193" s="6">
        <v>17.466690844014192</v>
      </c>
      <c r="I193" s="6">
        <v>19.672092903140111</v>
      </c>
      <c r="J193" s="6">
        <v>21.392463956419181</v>
      </c>
      <c r="K193" s="6">
        <v>22.567854196217866</v>
      </c>
      <c r="L193" s="6">
        <v>24.775180877361233</v>
      </c>
      <c r="M193" s="6">
        <v>29.745516464339268</v>
      </c>
      <c r="N193" s="6">
        <v>36.440076609382814</v>
      </c>
      <c r="O193" s="6">
        <v>47.070794744015046</v>
      </c>
      <c r="P193" s="6">
        <v>66.52948549199364</v>
      </c>
      <c r="Q193" s="6">
        <v>78.198651518246052</v>
      </c>
      <c r="R193" s="6">
        <v>110.61270085758667</v>
      </c>
      <c r="S193" s="6">
        <v>161.39832563430741</v>
      </c>
      <c r="T193" s="6">
        <v>242.79148998347762</v>
      </c>
      <c r="U193" s="6">
        <v>329.19112147492041</v>
      </c>
      <c r="V193" s="5">
        <v>445.35142138750018</v>
      </c>
      <c r="W193" s="15">
        <f t="shared" si="2"/>
        <v>445.35142138750018</v>
      </c>
      <c r="X193" s="10" t="s">
        <v>20</v>
      </c>
      <c r="Y193" s="4"/>
    </row>
    <row r="194" spans="1:25" ht="11.25" customHeight="1" x14ac:dyDescent="0.25">
      <c r="A194" t="s">
        <v>390</v>
      </c>
      <c r="B194" t="s">
        <v>194</v>
      </c>
      <c r="C194" s="6">
        <v>12.008141645775538</v>
      </c>
      <c r="D194" s="6">
        <v>5.5109228339872596</v>
      </c>
      <c r="E194" s="6">
        <v>2.0710669212500479</v>
      </c>
      <c r="F194" s="6">
        <v>1.809789747829418</v>
      </c>
      <c r="G194" s="6">
        <v>3.3038903613437007</v>
      </c>
      <c r="H194" s="6">
        <v>4.1915501992808757</v>
      </c>
      <c r="I194" s="6">
        <v>4.3768304990159486</v>
      </c>
      <c r="J194" s="6">
        <v>4.9769575319700836</v>
      </c>
      <c r="K194" s="6">
        <v>4.7909107341850463</v>
      </c>
      <c r="L194" s="6">
        <v>4.5482967700487764</v>
      </c>
      <c r="M194" s="6">
        <v>5.3211541556890287</v>
      </c>
      <c r="N194" s="6">
        <v>5.4213469849969353</v>
      </c>
      <c r="O194" s="6">
        <v>6.1021843804681728</v>
      </c>
      <c r="P194" s="6">
        <v>7.1330717437019855</v>
      </c>
      <c r="Q194" s="6">
        <v>7.8456917170854732</v>
      </c>
      <c r="R194" s="6">
        <v>10.365242897703997</v>
      </c>
      <c r="S194" s="6">
        <v>14.87806249847452</v>
      </c>
      <c r="T194" s="6">
        <v>21.675008714951662</v>
      </c>
      <c r="U194" s="6">
        <v>26.802955072008679</v>
      </c>
      <c r="V194" s="5">
        <v>39.393725408675188</v>
      </c>
      <c r="W194" s="15">
        <f t="shared" ref="W194:W202" si="3">MAX(C194:V194)</f>
        <v>39.393725408675188</v>
      </c>
      <c r="X194" s="10" t="s">
        <v>20</v>
      </c>
      <c r="Y194" s="4"/>
    </row>
    <row r="195" spans="1:25" ht="11.25" customHeight="1" x14ac:dyDescent="0.25">
      <c r="A195" t="s">
        <v>391</v>
      </c>
      <c r="B195" t="s">
        <v>408</v>
      </c>
      <c r="C195" s="6">
        <v>29.926049337116002</v>
      </c>
      <c r="D195" s="6">
        <v>26.045582950965287</v>
      </c>
      <c r="E195" s="6">
        <v>4.5700402311881225</v>
      </c>
      <c r="F195" s="6">
        <v>1.9447571188539847</v>
      </c>
      <c r="G195" s="6">
        <v>1.9964342338672412</v>
      </c>
      <c r="H195" s="6">
        <v>1.7426825556792771</v>
      </c>
      <c r="I195" s="6">
        <v>1.8600216046238245</v>
      </c>
      <c r="J195" s="6">
        <v>2.794915641626512</v>
      </c>
      <c r="K195" s="6">
        <v>3.2247560333390832</v>
      </c>
      <c r="L195" s="6">
        <v>4.762675089146617</v>
      </c>
      <c r="M195" s="6">
        <v>6.2741966910363169</v>
      </c>
      <c r="N195" s="6">
        <v>8.2963037194650067</v>
      </c>
      <c r="O195" s="6">
        <v>11.431798628363312</v>
      </c>
      <c r="P195" s="6">
        <v>14.423346170460764</v>
      </c>
      <c r="Q195" s="6">
        <v>16.605783447461157</v>
      </c>
      <c r="R195" s="6">
        <v>23.323675642911894</v>
      </c>
      <c r="S195" s="6">
        <v>34.308684777152727</v>
      </c>
      <c r="T195" s="6">
        <v>47.002948457571279</v>
      </c>
      <c r="U195" s="6">
        <v>67.862309522835773</v>
      </c>
      <c r="V195" s="5">
        <v>94.81470667344783</v>
      </c>
      <c r="W195" s="15">
        <f t="shared" si="3"/>
        <v>94.81470667344783</v>
      </c>
      <c r="X195" s="10" t="s">
        <v>20</v>
      </c>
      <c r="Y195" s="4"/>
    </row>
    <row r="196" spans="1:25" ht="11.25" customHeight="1" x14ac:dyDescent="0.25">
      <c r="A196" t="s">
        <v>392</v>
      </c>
      <c r="B196" t="s">
        <v>195</v>
      </c>
      <c r="C196" s="6">
        <v>2.6405337650396472</v>
      </c>
      <c r="D196" s="6">
        <v>2.1082053794447906</v>
      </c>
      <c r="E196" s="6">
        <v>0.50778224790979143</v>
      </c>
      <c r="F196" s="6">
        <v>0.30674402505583354</v>
      </c>
      <c r="G196" s="6">
        <v>1.1856832528585541</v>
      </c>
      <c r="H196" s="6">
        <v>1.8224131301221198</v>
      </c>
      <c r="I196" s="6">
        <v>2.3381627515751466</v>
      </c>
      <c r="J196" s="6">
        <v>3.9942461721543348</v>
      </c>
      <c r="K196" s="6">
        <v>5.9709647969752329</v>
      </c>
      <c r="L196" s="6">
        <v>7.1150425905985957</v>
      </c>
      <c r="M196" s="6">
        <v>9.2974594003879947</v>
      </c>
      <c r="N196" s="6">
        <v>10.755418497697519</v>
      </c>
      <c r="O196" s="6">
        <v>14.281350784013128</v>
      </c>
      <c r="P196" s="6">
        <v>19.028074761665994</v>
      </c>
      <c r="Q196" s="6">
        <v>23.327670568060189</v>
      </c>
      <c r="R196" s="6">
        <v>27.795988568317174</v>
      </c>
      <c r="S196" s="6">
        <v>37.046587861750751</v>
      </c>
      <c r="T196" s="6">
        <v>44.976713278161711</v>
      </c>
      <c r="U196" s="6">
        <v>57.834307366584248</v>
      </c>
      <c r="V196" s="5">
        <v>76.526179570326732</v>
      </c>
      <c r="W196" s="15">
        <f t="shared" si="3"/>
        <v>76.526179570326732</v>
      </c>
      <c r="X196" s="10" t="s">
        <v>20</v>
      </c>
      <c r="Y196" s="4"/>
    </row>
    <row r="197" spans="1:25" ht="11.25" customHeight="1" x14ac:dyDescent="0.25">
      <c r="A197" t="s">
        <v>393</v>
      </c>
      <c r="B197" t="s">
        <v>409</v>
      </c>
      <c r="C197" s="6">
        <v>7.7015568146989715</v>
      </c>
      <c r="D197" s="6">
        <v>5.6810587067143823</v>
      </c>
      <c r="E197" s="6">
        <v>2.6986629579924868</v>
      </c>
      <c r="F197" s="6">
        <v>2.0367803263707347</v>
      </c>
      <c r="G197" s="6">
        <v>2.8232079615361787</v>
      </c>
      <c r="H197" s="6">
        <v>3.1265775263657618</v>
      </c>
      <c r="I197" s="6">
        <v>3.536142768112525</v>
      </c>
      <c r="J197" s="6">
        <v>4.570136162583994</v>
      </c>
      <c r="K197" s="6">
        <v>5.1933254837079668</v>
      </c>
      <c r="L197" s="6">
        <v>7.6191213409097331</v>
      </c>
      <c r="M197" s="6">
        <v>8.6568030294045393</v>
      </c>
      <c r="N197" s="6">
        <v>11.438220722133686</v>
      </c>
      <c r="O197" s="6">
        <v>15.613754345986912</v>
      </c>
      <c r="P197" s="6">
        <v>23.06294362679035</v>
      </c>
      <c r="Q197" s="6">
        <v>33.839780644511009</v>
      </c>
      <c r="R197" s="6">
        <v>48.08300131734044</v>
      </c>
      <c r="S197" s="6">
        <v>67.789631412450248</v>
      </c>
      <c r="T197" s="6">
        <v>86.043648815772556</v>
      </c>
      <c r="U197" s="6">
        <v>104.85500872135809</v>
      </c>
      <c r="V197" s="5">
        <v>121.98963306311803</v>
      </c>
      <c r="W197" s="15">
        <f t="shared" si="3"/>
        <v>121.98963306311803</v>
      </c>
      <c r="X197" s="10" t="s">
        <v>20</v>
      </c>
      <c r="Y197" s="4"/>
    </row>
    <row r="198" spans="1:25" ht="11.25" customHeight="1" x14ac:dyDescent="0.25">
      <c r="A198" t="s">
        <v>394</v>
      </c>
      <c r="B198" t="s">
        <v>410</v>
      </c>
      <c r="C198" s="6">
        <v>0.34578418351709667</v>
      </c>
      <c r="D198" s="6">
        <v>0.19972472015792753</v>
      </c>
      <c r="E198" s="6">
        <v>9.6992114769286E-2</v>
      </c>
      <c r="F198" s="6">
        <v>0.17791153453238345</v>
      </c>
      <c r="G198" s="6">
        <v>0.11856832528585541</v>
      </c>
      <c r="H198" s="6">
        <v>4.5560328253052999E-2</v>
      </c>
      <c r="I198" s="6">
        <v>4.2034386545171179E-2</v>
      </c>
      <c r="J198" s="6">
        <v>0.43323834142414741</v>
      </c>
      <c r="K198" s="6">
        <v>7.0694483024296928E-2</v>
      </c>
      <c r="L198" s="6">
        <v>0.16223224147944679</v>
      </c>
      <c r="M198" s="6">
        <v>0.1164829765424464</v>
      </c>
      <c r="N198" s="6">
        <v>0.19508634983890488</v>
      </c>
      <c r="O198" s="6">
        <v>0.30790838617041238</v>
      </c>
      <c r="P198" s="6">
        <v>0.40610693123004876</v>
      </c>
      <c r="Q198" s="6">
        <v>0.70499543009397936</v>
      </c>
      <c r="R198" s="6">
        <v>1.0147264620667438</v>
      </c>
      <c r="S198" s="6">
        <v>0.94447044391172064</v>
      </c>
      <c r="T198" s="6">
        <v>0.89896349509016105</v>
      </c>
      <c r="U198" s="6">
        <v>0.57764989379329057</v>
      </c>
      <c r="V198" s="5">
        <v>1.1504713362050156</v>
      </c>
      <c r="W198" s="15">
        <f t="shared" si="3"/>
        <v>1.1504713362050156</v>
      </c>
      <c r="X198" s="10" t="s">
        <v>20</v>
      </c>
      <c r="Y198" s="4"/>
    </row>
    <row r="199" spans="1:25" ht="11.25" customHeight="1" x14ac:dyDescent="0.25">
      <c r="A199" t="s">
        <v>395</v>
      </c>
      <c r="B199" t="s">
        <v>196</v>
      </c>
      <c r="C199" s="6">
        <v>172.32626309461128</v>
      </c>
      <c r="D199" s="6">
        <v>206.50796343143935</v>
      </c>
      <c r="E199" s="6">
        <v>56.683332954873904</v>
      </c>
      <c r="F199" s="6">
        <v>26.90758587789772</v>
      </c>
      <c r="G199" s="6">
        <v>56.178954340171117</v>
      </c>
      <c r="H199" s="6">
        <v>74.861314360797707</v>
      </c>
      <c r="I199" s="6">
        <v>97.514522486478981</v>
      </c>
      <c r="J199" s="6">
        <v>125.03152865612742</v>
      </c>
      <c r="K199" s="6">
        <v>165.95257988095918</v>
      </c>
      <c r="L199" s="6">
        <v>207.95276353352946</v>
      </c>
      <c r="M199" s="6">
        <v>272.56487042857265</v>
      </c>
      <c r="N199" s="6">
        <v>377.73851180123535</v>
      </c>
      <c r="O199" s="6">
        <v>557.95798741225735</v>
      </c>
      <c r="P199" s="6">
        <v>859.89212620886406</v>
      </c>
      <c r="Q199" s="6">
        <v>1338.3116713598888</v>
      </c>
      <c r="R199" s="6">
        <v>2076.694078311928</v>
      </c>
      <c r="S199" s="6">
        <v>3534.4312536943121</v>
      </c>
      <c r="T199" s="6">
        <v>5666.9089111682797</v>
      </c>
      <c r="U199" s="6">
        <v>9097.7316612910563</v>
      </c>
      <c r="V199" s="5">
        <v>14123.265466103545</v>
      </c>
      <c r="W199" s="15">
        <f t="shared" si="3"/>
        <v>14123.265466103545</v>
      </c>
      <c r="X199" s="10" t="s">
        <v>20</v>
      </c>
      <c r="Y199" s="4"/>
    </row>
    <row r="200" spans="1:25" ht="11.25" customHeight="1" x14ac:dyDescent="0.25">
      <c r="A200" t="s">
        <v>396</v>
      </c>
      <c r="B200" t="s">
        <v>197</v>
      </c>
      <c r="C200" s="6">
        <v>49.541443020267671</v>
      </c>
      <c r="D200" s="6">
        <v>7.7152919675821625</v>
      </c>
      <c r="E200" s="6">
        <v>1.5119359066976934</v>
      </c>
      <c r="F200" s="6">
        <v>0.65643221361948378</v>
      </c>
      <c r="G200" s="6">
        <v>2.3329119137325067</v>
      </c>
      <c r="H200" s="6">
        <v>3.5366204806432391</v>
      </c>
      <c r="I200" s="6">
        <v>3.5729228563395501</v>
      </c>
      <c r="J200" s="6">
        <v>4.0576469050456732</v>
      </c>
      <c r="K200" s="6">
        <v>4.1383462754992282</v>
      </c>
      <c r="L200" s="6">
        <v>4.8379972012620742</v>
      </c>
      <c r="M200" s="6">
        <v>5.702371169827944</v>
      </c>
      <c r="N200" s="6">
        <v>6.7356129207537681</v>
      </c>
      <c r="O200" s="6">
        <v>7.9160446917266025</v>
      </c>
      <c r="P200" s="6">
        <v>9.7269160141390714</v>
      </c>
      <c r="Q200" s="6">
        <v>12.333929950258035</v>
      </c>
      <c r="R200" s="6">
        <v>15.265995884870788</v>
      </c>
      <c r="S200" s="6">
        <v>23.378296493680008</v>
      </c>
      <c r="T200" s="6">
        <v>33.332995627470098</v>
      </c>
      <c r="U200" s="6">
        <v>46.512369448235752</v>
      </c>
      <c r="V200" s="5">
        <v>77.875008033463644</v>
      </c>
      <c r="W200" s="15">
        <f t="shared" si="3"/>
        <v>77.875008033463644</v>
      </c>
      <c r="X200" s="10" t="s">
        <v>20</v>
      </c>
      <c r="Y200" s="4"/>
    </row>
    <row r="201" spans="1:25" ht="11.25" customHeight="1" x14ac:dyDescent="0.25">
      <c r="A201" t="s">
        <v>397</v>
      </c>
      <c r="B201" t="s">
        <v>198</v>
      </c>
      <c r="C201" s="6">
        <v>610.68630301696703</v>
      </c>
      <c r="D201" s="6">
        <v>720.38487397407141</v>
      </c>
      <c r="E201" s="6">
        <v>138.05971724630487</v>
      </c>
      <c r="F201" s="6">
        <v>61.999102344285077</v>
      </c>
      <c r="G201" s="6">
        <v>68.686310383162834</v>
      </c>
      <c r="H201" s="6">
        <v>64.513424806323044</v>
      </c>
      <c r="I201" s="6">
        <v>72.377959332466617</v>
      </c>
      <c r="J201" s="6">
        <v>81.07897057920691</v>
      </c>
      <c r="K201" s="6">
        <v>89.450273174358486</v>
      </c>
      <c r="L201" s="6">
        <v>96.713591956247356</v>
      </c>
      <c r="M201" s="6">
        <v>115.81584676770329</v>
      </c>
      <c r="N201" s="6">
        <v>142.84427889257077</v>
      </c>
      <c r="O201" s="6">
        <v>181.43641613448901</v>
      </c>
      <c r="P201" s="6">
        <v>241.74497598237758</v>
      </c>
      <c r="Q201" s="6">
        <v>319.5025328880368</v>
      </c>
      <c r="R201" s="6">
        <v>473.20077347712481</v>
      </c>
      <c r="S201" s="6">
        <v>784.56841414922849</v>
      </c>
      <c r="T201" s="6">
        <v>1337.4293725049304</v>
      </c>
      <c r="U201" s="6">
        <v>2221.502855554485</v>
      </c>
      <c r="V201" s="5">
        <v>3601.4513394263354</v>
      </c>
      <c r="W201" s="15">
        <f t="shared" si="3"/>
        <v>3601.4513394263354</v>
      </c>
      <c r="X201" s="10" t="s">
        <v>20</v>
      </c>
      <c r="Y201" s="4"/>
    </row>
    <row r="202" spans="1:25" ht="11.25" customHeight="1" x14ac:dyDescent="0.25">
      <c r="A202" t="s">
        <v>398</v>
      </c>
      <c r="B202" t="s">
        <v>199</v>
      </c>
      <c r="C202" s="6">
        <v>43.128718162314236</v>
      </c>
      <c r="D202" s="6">
        <v>12.930326327261382</v>
      </c>
      <c r="E202" s="6">
        <v>5.8024106306096392</v>
      </c>
      <c r="F202" s="6">
        <v>4.895634639891103</v>
      </c>
      <c r="G202" s="6">
        <v>6.1367119708760303</v>
      </c>
      <c r="H202" s="6">
        <v>6.361360832332525</v>
      </c>
      <c r="I202" s="6">
        <v>7.1826258009061243</v>
      </c>
      <c r="J202" s="6">
        <v>8.2949292199501397</v>
      </c>
      <c r="K202" s="6">
        <v>9.1630926073800261</v>
      </c>
      <c r="L202" s="6">
        <v>9.954106816488915</v>
      </c>
      <c r="M202" s="6">
        <v>11.267080640105725</v>
      </c>
      <c r="N202" s="6">
        <v>12.393117066082009</v>
      </c>
      <c r="O202" s="6">
        <v>13.766304028964438</v>
      </c>
      <c r="P202" s="6">
        <v>15.51066472827025</v>
      </c>
      <c r="Q202" s="6">
        <v>16.186974281068697</v>
      </c>
      <c r="R202" s="6">
        <v>18.558219517354001</v>
      </c>
      <c r="S202" s="6">
        <v>22.911367285453988</v>
      </c>
      <c r="T202" s="6">
        <v>29.979719098165528</v>
      </c>
      <c r="U202" s="6">
        <v>37.87072703708813</v>
      </c>
      <c r="V202" s="5">
        <v>47.129653359019258</v>
      </c>
      <c r="W202" s="15">
        <f t="shared" si="3"/>
        <v>47.129653359019258</v>
      </c>
      <c r="X202" s="10" t="s">
        <v>20</v>
      </c>
      <c r="Y202" s="4"/>
    </row>
    <row r="203" spans="1:25" x14ac:dyDescent="0.25">
      <c r="W203" s="15"/>
      <c r="X203" s="10"/>
      <c r="Y203" s="4"/>
    </row>
    <row r="204" spans="1:25" x14ac:dyDescent="0.25">
      <c r="C204" s="18">
        <v>0</v>
      </c>
      <c r="D204" s="19" t="s">
        <v>2</v>
      </c>
      <c r="E204" s="19" t="s">
        <v>3</v>
      </c>
      <c r="F204" s="20" t="s">
        <v>4</v>
      </c>
      <c r="G204" s="21" t="s">
        <v>5</v>
      </c>
      <c r="H204" s="18" t="s">
        <v>6</v>
      </c>
      <c r="I204" s="18" t="s">
        <v>7</v>
      </c>
      <c r="J204" s="18" t="s">
        <v>8</v>
      </c>
      <c r="K204" s="18" t="s">
        <v>9</v>
      </c>
      <c r="L204" s="18" t="s">
        <v>10</v>
      </c>
      <c r="M204" s="18" t="s">
        <v>11</v>
      </c>
      <c r="N204" s="18" t="s">
        <v>12</v>
      </c>
      <c r="O204" s="18" t="s">
        <v>13</v>
      </c>
      <c r="P204" s="18" t="s">
        <v>14</v>
      </c>
      <c r="Q204" s="18" t="s">
        <v>15</v>
      </c>
      <c r="R204" s="18" t="s">
        <v>16</v>
      </c>
      <c r="S204" s="18" t="s">
        <v>17</v>
      </c>
      <c r="T204" s="18" t="s">
        <v>18</v>
      </c>
      <c r="U204" s="18" t="s">
        <v>19</v>
      </c>
      <c r="V204" s="18" t="s">
        <v>20</v>
      </c>
      <c r="W204" s="15"/>
      <c r="X204" s="10"/>
      <c r="Y204" s="4"/>
    </row>
    <row r="205" spans="1:25" x14ac:dyDescent="0.25">
      <c r="B205" t="s">
        <v>430</v>
      </c>
      <c r="C205" s="22">
        <f>SUM(C3:C201)</f>
        <v>27014.263597570098</v>
      </c>
      <c r="D205" s="22">
        <f t="shared" ref="D205:V205" si="4">SUM(D3:D201)</f>
        <v>6539.0613100891233</v>
      </c>
      <c r="E205" s="22">
        <f t="shared" si="4"/>
        <v>2056.4039956643396</v>
      </c>
      <c r="F205" s="22">
        <f t="shared" si="4"/>
        <v>1017.5987636007238</v>
      </c>
      <c r="G205" s="22">
        <f t="shared" si="4"/>
        <v>1418.0098748828559</v>
      </c>
      <c r="H205" s="22">
        <f t="shared" si="4"/>
        <v>1575.4078104981938</v>
      </c>
      <c r="I205" s="22">
        <f t="shared" si="4"/>
        <v>1664.2464492896888</v>
      </c>
      <c r="J205" s="22">
        <f t="shared" si="4"/>
        <v>1619.9098589513324</v>
      </c>
      <c r="K205" s="22">
        <f t="shared" si="4"/>
        <v>1470.8911659521455</v>
      </c>
      <c r="L205" s="22">
        <f t="shared" si="4"/>
        <v>1391.7961936607992</v>
      </c>
      <c r="M205" s="22">
        <f t="shared" si="4"/>
        <v>1502.2438857026682</v>
      </c>
      <c r="N205" s="22">
        <f t="shared" si="4"/>
        <v>1744.9703915393309</v>
      </c>
      <c r="O205" s="22">
        <f t="shared" si="4"/>
        <v>2171.2299809163987</v>
      </c>
      <c r="P205" s="22">
        <f t="shared" si="4"/>
        <v>2810.9477258503107</v>
      </c>
      <c r="Q205" s="22">
        <f t="shared" si="4"/>
        <v>3748.2303567681724</v>
      </c>
      <c r="R205" s="22">
        <f t="shared" si="4"/>
        <v>5270.429112036174</v>
      </c>
      <c r="S205" s="22">
        <f t="shared" si="4"/>
        <v>8103.0788675268768</v>
      </c>
      <c r="T205" s="22">
        <f t="shared" si="4"/>
        <v>12186.006677158377</v>
      </c>
      <c r="U205" s="22">
        <f t="shared" si="4"/>
        <v>18403.116906402927</v>
      </c>
      <c r="V205" s="22">
        <f t="shared" si="4"/>
        <v>26569.262738296333</v>
      </c>
      <c r="W205" s="23">
        <f t="shared" ref="W205" si="5">MAX(C205:V205)</f>
        <v>27014.263597570098</v>
      </c>
      <c r="X205" s="10" t="s">
        <v>20</v>
      </c>
      <c r="Y205" s="4"/>
    </row>
    <row r="208" spans="1:25" x14ac:dyDescent="0.25">
      <c r="C208" s="18">
        <v>0</v>
      </c>
      <c r="D208" s="19" t="s">
        <v>2</v>
      </c>
      <c r="E208" s="19" t="s">
        <v>3</v>
      </c>
      <c r="F208" s="20" t="s">
        <v>4</v>
      </c>
      <c r="G208" s="21" t="s">
        <v>5</v>
      </c>
      <c r="H208" s="18" t="s">
        <v>6</v>
      </c>
      <c r="I208" s="18" t="s">
        <v>7</v>
      </c>
      <c r="J208" s="18" t="s">
        <v>8</v>
      </c>
      <c r="K208" s="18" t="s">
        <v>9</v>
      </c>
      <c r="L208" s="18" t="s">
        <v>10</v>
      </c>
      <c r="M208" s="18" t="s">
        <v>11</v>
      </c>
      <c r="N208" s="18" t="s">
        <v>12</v>
      </c>
      <c r="O208" s="18" t="s">
        <v>13</v>
      </c>
      <c r="P208" s="18" t="s">
        <v>14</v>
      </c>
      <c r="Q208" s="18" t="s">
        <v>15</v>
      </c>
      <c r="R208" s="18" t="s">
        <v>16</v>
      </c>
      <c r="S208" s="18" t="s">
        <v>17</v>
      </c>
      <c r="T208" s="18" t="s">
        <v>18</v>
      </c>
      <c r="U208" s="18" t="s">
        <v>19</v>
      </c>
      <c r="V208" s="18" t="s">
        <v>20</v>
      </c>
    </row>
    <row r="209" spans="2:22" x14ac:dyDescent="0.25">
      <c r="B209" t="s">
        <v>26</v>
      </c>
      <c r="C209" s="5">
        <v>757.99036519525021</v>
      </c>
      <c r="D209" s="6">
        <v>287.31510576496527</v>
      </c>
      <c r="E209" s="6">
        <v>107.5129065124956</v>
      </c>
      <c r="F209" s="6">
        <v>43.207963369364712</v>
      </c>
      <c r="G209" s="6">
        <v>39.765252661410265</v>
      </c>
      <c r="H209" s="6">
        <v>30.559590175735298</v>
      </c>
      <c r="I209" s="6">
        <v>28.683214518761183</v>
      </c>
      <c r="J209" s="6">
        <v>26.490939559764332</v>
      </c>
      <c r="K209" s="6">
        <v>21.844595254507752</v>
      </c>
      <c r="L209" s="6">
        <v>20.707786823126529</v>
      </c>
      <c r="M209" s="6">
        <v>22.904788932846504</v>
      </c>
      <c r="N209" s="6">
        <v>24.575746228390464</v>
      </c>
      <c r="O209" s="6">
        <v>28.545906565144232</v>
      </c>
      <c r="P209" s="6">
        <v>35.783260730802525</v>
      </c>
      <c r="Q209" s="6">
        <v>44.672977748529384</v>
      </c>
      <c r="R209" s="6">
        <v>56.065516152265495</v>
      </c>
      <c r="S209" s="6">
        <v>88.950014167056665</v>
      </c>
      <c r="T209" s="6">
        <v>133.1322128443048</v>
      </c>
      <c r="U209" s="6">
        <v>185.35629792039106</v>
      </c>
      <c r="V209" s="6">
        <v>234.14075263041386</v>
      </c>
    </row>
    <row r="210" spans="2:22" x14ac:dyDescent="0.25">
      <c r="B210" t="s">
        <v>199</v>
      </c>
      <c r="C210" s="6">
        <v>43.128718162314236</v>
      </c>
      <c r="D210" s="6">
        <v>12.930326327261382</v>
      </c>
      <c r="E210" s="6">
        <v>5.8024106306096392</v>
      </c>
      <c r="F210" s="6">
        <v>4.895634639891103</v>
      </c>
      <c r="G210" s="6">
        <v>6.1367119708760303</v>
      </c>
      <c r="H210" s="6">
        <v>6.361360832332525</v>
      </c>
      <c r="I210" s="6">
        <v>7.1826258009061243</v>
      </c>
      <c r="J210" s="6">
        <v>8.2949292199501397</v>
      </c>
      <c r="K210" s="6">
        <v>9.1630926073800261</v>
      </c>
      <c r="L210" s="6">
        <v>9.954106816488915</v>
      </c>
      <c r="M210" s="6">
        <v>11.267080640105725</v>
      </c>
      <c r="N210" s="6">
        <v>12.393117066082009</v>
      </c>
      <c r="O210" s="6">
        <v>13.766304028964438</v>
      </c>
      <c r="P210" s="6">
        <v>15.51066472827025</v>
      </c>
      <c r="Q210" s="6">
        <v>16.186974281068697</v>
      </c>
      <c r="R210" s="6">
        <v>18.558219517354001</v>
      </c>
      <c r="S210" s="6">
        <v>22.911367285453988</v>
      </c>
      <c r="T210" s="6">
        <v>29.979719098165528</v>
      </c>
      <c r="U210" s="6">
        <v>37.87072703708813</v>
      </c>
      <c r="V210" s="5">
        <v>47.129653359019258</v>
      </c>
    </row>
    <row r="211" spans="2:22" x14ac:dyDescent="0.25">
      <c r="B211" t="s">
        <v>417</v>
      </c>
      <c r="C211" s="6">
        <v>3.1434925774281516E-2</v>
      </c>
      <c r="D211" s="6">
        <v>8.1369330434711215E-2</v>
      </c>
      <c r="E211" s="6">
        <v>3.423251109504212E-2</v>
      </c>
      <c r="F211" s="5">
        <v>0.18404641503350014</v>
      </c>
      <c r="G211" s="6">
        <v>9.6136479961504387E-2</v>
      </c>
      <c r="H211" s="6">
        <v>0</v>
      </c>
      <c r="I211" s="6">
        <v>1.0508596636292795E-2</v>
      </c>
      <c r="J211" s="6">
        <v>3.6983760853280874E-2</v>
      </c>
      <c r="K211" s="6">
        <v>4.894233440143634E-2</v>
      </c>
      <c r="L211" s="6">
        <v>5.2146077618393613E-2</v>
      </c>
      <c r="M211" s="6">
        <v>3.176808451157629E-2</v>
      </c>
      <c r="N211" s="6">
        <v>3.5936959180850901E-2</v>
      </c>
      <c r="O211" s="6">
        <v>4.4786674352059984E-2</v>
      </c>
      <c r="P211" s="6">
        <v>3.930067076419827E-2</v>
      </c>
      <c r="Q211" s="6">
        <v>4.8861069412454015E-2</v>
      </c>
      <c r="R211" s="6">
        <v>3.7582461558027545E-2</v>
      </c>
      <c r="S211" s="6">
        <v>7.4284192217775782E-2</v>
      </c>
      <c r="T211" s="6">
        <v>0.12842335644145159</v>
      </c>
      <c r="U211" s="6">
        <v>0.13863597451038973</v>
      </c>
      <c r="V211" s="6">
        <v>3.9671425386379848E-2</v>
      </c>
    </row>
    <row r="212" spans="2:22" x14ac:dyDescent="0.25">
      <c r="B212" t="s">
        <v>95</v>
      </c>
      <c r="C212" s="6">
        <v>0.28291433196853366</v>
      </c>
      <c r="D212" s="6">
        <v>0.78410445691630803</v>
      </c>
      <c r="E212" s="6">
        <v>0.27386008876033696</v>
      </c>
      <c r="F212" s="6">
        <v>0.27606962255025019</v>
      </c>
      <c r="G212" s="6">
        <v>0.45504600515112076</v>
      </c>
      <c r="H212" s="6">
        <v>0.55241898006826762</v>
      </c>
      <c r="I212" s="5">
        <v>0.79339904604010592</v>
      </c>
      <c r="J212" s="6">
        <v>0.59174017365249398</v>
      </c>
      <c r="K212" s="6">
        <v>0.36978652658863009</v>
      </c>
      <c r="L212" s="6">
        <v>0.39978659507435105</v>
      </c>
      <c r="M212" s="6">
        <v>0.49240530992943249</v>
      </c>
      <c r="N212" s="6">
        <v>0.35423574049695888</v>
      </c>
      <c r="O212" s="6">
        <v>0.3247033890524349</v>
      </c>
      <c r="P212" s="6">
        <v>0.37990648405391658</v>
      </c>
      <c r="Q212" s="6">
        <v>0.32108702756755497</v>
      </c>
      <c r="R212" s="6">
        <v>0.47353901563114709</v>
      </c>
      <c r="S212" s="6">
        <v>0.47754123568570145</v>
      </c>
      <c r="T212" s="6">
        <v>0.55650121124629015</v>
      </c>
      <c r="U212" s="6">
        <v>0.30037794477251106</v>
      </c>
      <c r="V212" s="6">
        <v>0.47605710463655815</v>
      </c>
    </row>
    <row r="213" spans="2:22" x14ac:dyDescent="0.25">
      <c r="B213" t="s">
        <v>143</v>
      </c>
      <c r="C213" s="6">
        <v>2.7662734681367733</v>
      </c>
      <c r="D213" s="6">
        <v>0.88766542292412232</v>
      </c>
      <c r="E213" s="6">
        <v>0.86722361440773366</v>
      </c>
      <c r="F213" s="6">
        <v>1.0736040876954174</v>
      </c>
      <c r="G213" s="6">
        <v>1.2401605915034066</v>
      </c>
      <c r="H213" s="6">
        <v>1.2073486987059043</v>
      </c>
      <c r="I213" s="6">
        <v>1.1349284367196217</v>
      </c>
      <c r="J213" s="6">
        <v>1.1676301640821534</v>
      </c>
      <c r="K213" s="6">
        <v>1.2996908802159206</v>
      </c>
      <c r="L213" s="6">
        <v>1.3036519404598403</v>
      </c>
      <c r="M213" s="6">
        <v>1.0748201926416645</v>
      </c>
      <c r="N213" s="6">
        <v>1.6890370814999922</v>
      </c>
      <c r="O213" s="6">
        <v>2.586430443831464</v>
      </c>
      <c r="P213" s="6">
        <v>2.8558487421984076</v>
      </c>
      <c r="Q213" s="5">
        <v>2.8688427897883715</v>
      </c>
      <c r="R213" s="6">
        <v>1.8565736009665608</v>
      </c>
      <c r="S213" s="6">
        <v>1.1567109931053658</v>
      </c>
      <c r="T213" s="6">
        <v>0.52796268759263432</v>
      </c>
      <c r="U213" s="6">
        <v>0.18484796601385298</v>
      </c>
      <c r="V213" s="6">
        <v>0.23802855231827907</v>
      </c>
    </row>
    <row r="215" spans="2:22" x14ac:dyDescent="0.25">
      <c r="C215" s="18">
        <v>0</v>
      </c>
      <c r="D215" s="19" t="s">
        <v>2</v>
      </c>
      <c r="E215" s="19" t="s">
        <v>3</v>
      </c>
      <c r="F215" s="20" t="s">
        <v>4</v>
      </c>
      <c r="G215" s="21" t="s">
        <v>5</v>
      </c>
      <c r="H215" s="18" t="s">
        <v>6</v>
      </c>
      <c r="I215" s="18" t="s">
        <v>7</v>
      </c>
      <c r="J215" s="18" t="s">
        <v>8</v>
      </c>
      <c r="K215" s="18" t="s">
        <v>9</v>
      </c>
      <c r="L215" s="18" t="s">
        <v>10</v>
      </c>
      <c r="M215" s="18" t="s">
        <v>11</v>
      </c>
      <c r="N215" s="18" t="s">
        <v>12</v>
      </c>
      <c r="O215" s="18" t="s">
        <v>13</v>
      </c>
      <c r="P215" s="18" t="s">
        <v>14</v>
      </c>
      <c r="Q215" s="18" t="s">
        <v>15</v>
      </c>
      <c r="R215" s="18" t="s">
        <v>16</v>
      </c>
      <c r="S215" s="18" t="s">
        <v>17</v>
      </c>
      <c r="T215" s="18" t="s">
        <v>18</v>
      </c>
      <c r="U215" s="18" t="s">
        <v>19</v>
      </c>
      <c r="V215" s="18" t="s">
        <v>20</v>
      </c>
    </row>
    <row r="216" spans="2:22" x14ac:dyDescent="0.25">
      <c r="B216" t="s">
        <v>26</v>
      </c>
      <c r="C216" s="5">
        <f>C209/MAX($C209:$V209)</f>
        <v>1</v>
      </c>
      <c r="D216" s="5">
        <f t="shared" ref="D216:V216" si="6">D209/MAX($C209:$V209)</f>
        <v>0.37904849317043227</v>
      </c>
      <c r="E216" s="5">
        <f t="shared" si="6"/>
        <v>0.14183941043208567</v>
      </c>
      <c r="F216" s="5">
        <f t="shared" si="6"/>
        <v>5.7003314756164221E-2</v>
      </c>
      <c r="G216" s="5">
        <f t="shared" si="6"/>
        <v>5.2461422317903954E-2</v>
      </c>
      <c r="H216" s="5">
        <f t="shared" si="6"/>
        <v>4.0316594483181159E-2</v>
      </c>
      <c r="I216" s="5">
        <f t="shared" si="6"/>
        <v>3.7841133391415462E-2</v>
      </c>
      <c r="J216" s="5">
        <f t="shared" si="6"/>
        <v>3.494891330569954E-2</v>
      </c>
      <c r="K216" s="5">
        <f t="shared" si="6"/>
        <v>2.8819093563123083E-2</v>
      </c>
      <c r="L216" s="5">
        <f t="shared" si="6"/>
        <v>2.7319327228905378E-2</v>
      </c>
      <c r="M216" s="5">
        <f t="shared" si="6"/>
        <v>3.021778374049184E-2</v>
      </c>
      <c r="N216" s="5">
        <f t="shared" si="6"/>
        <v>3.2422240910753547E-2</v>
      </c>
      <c r="O216" s="5">
        <f t="shared" si="6"/>
        <v>3.7659986031341061E-2</v>
      </c>
      <c r="P216" s="5">
        <f t="shared" si="6"/>
        <v>4.7208068036043098E-2</v>
      </c>
      <c r="Q216" s="5">
        <f t="shared" si="6"/>
        <v>5.893607597112676E-2</v>
      </c>
      <c r="R216" s="5">
        <f t="shared" si="6"/>
        <v>7.396600105573059E-2</v>
      </c>
      <c r="S216" s="5">
        <f t="shared" si="6"/>
        <v>0.11734979526308899</v>
      </c>
      <c r="T216" s="5">
        <f t="shared" si="6"/>
        <v>0.17563839721104024</v>
      </c>
      <c r="U216" s="5">
        <f t="shared" si="6"/>
        <v>0.24453648282540538</v>
      </c>
      <c r="V216" s="5">
        <f t="shared" si="6"/>
        <v>0.30889673982874666</v>
      </c>
    </row>
    <row r="217" spans="2:22" x14ac:dyDescent="0.25">
      <c r="B217" t="s">
        <v>433</v>
      </c>
      <c r="C217" s="5">
        <f t="shared" ref="C217:V217" si="7">C210/MAX($C210:$V210)</f>
        <v>0.91510790104422957</v>
      </c>
      <c r="D217" s="5">
        <f t="shared" si="7"/>
        <v>0.27435649120442535</v>
      </c>
      <c r="E217" s="5">
        <f t="shared" si="7"/>
        <v>0.12311591995826179</v>
      </c>
      <c r="F217" s="5">
        <f t="shared" si="7"/>
        <v>0.10387588897795744</v>
      </c>
      <c r="G217" s="5">
        <f t="shared" si="7"/>
        <v>0.1302091471823151</v>
      </c>
      <c r="H217" s="5">
        <f t="shared" si="7"/>
        <v>0.13497576109617501</v>
      </c>
      <c r="I217" s="5">
        <f t="shared" si="7"/>
        <v>0.15240141373820601</v>
      </c>
      <c r="J217" s="5">
        <f t="shared" si="7"/>
        <v>0.17600233884093971</v>
      </c>
      <c r="K217" s="5">
        <f t="shared" si="7"/>
        <v>0.19442308513449896</v>
      </c>
      <c r="L217" s="5">
        <f t="shared" si="7"/>
        <v>0.21120687522697396</v>
      </c>
      <c r="M217" s="5">
        <f t="shared" si="7"/>
        <v>0.23906563781143386</v>
      </c>
      <c r="N217" s="5">
        <f t="shared" si="7"/>
        <v>0.26295795073379896</v>
      </c>
      <c r="O217" s="5">
        <f t="shared" si="7"/>
        <v>0.29209431955921578</v>
      </c>
      <c r="P217" s="5">
        <f t="shared" si="7"/>
        <v>0.32910627646918511</v>
      </c>
      <c r="Q217" s="5">
        <f t="shared" si="7"/>
        <v>0.34345625582605682</v>
      </c>
      <c r="R217" s="5">
        <f t="shared" si="7"/>
        <v>0.39376948894538161</v>
      </c>
      <c r="S217" s="5">
        <f t="shared" si="7"/>
        <v>0.48613485677312779</v>
      </c>
      <c r="T217" s="5">
        <f t="shared" si="7"/>
        <v>0.63611159771936399</v>
      </c>
      <c r="U217" s="5">
        <f t="shared" si="7"/>
        <v>0.80354350897937943</v>
      </c>
      <c r="V217" s="5">
        <f t="shared" si="7"/>
        <v>1</v>
      </c>
    </row>
    <row r="218" spans="2:22" x14ac:dyDescent="0.25">
      <c r="B218" t="s">
        <v>432</v>
      </c>
      <c r="C218" s="5">
        <f t="shared" ref="C218:V218" si="8">C211/MAX($C211:$V211)</f>
        <v>0.17079890292109048</v>
      </c>
      <c r="D218" s="5">
        <f t="shared" si="8"/>
        <v>0.44211309641592511</v>
      </c>
      <c r="E218" s="5">
        <f t="shared" si="8"/>
        <v>0.185999336573935</v>
      </c>
      <c r="F218" s="5">
        <f t="shared" si="8"/>
        <v>1</v>
      </c>
      <c r="G218" s="5">
        <f t="shared" si="8"/>
        <v>0.52234910386059741</v>
      </c>
      <c r="H218" s="5">
        <f t="shared" si="8"/>
        <v>0</v>
      </c>
      <c r="I218" s="5">
        <f t="shared" si="8"/>
        <v>5.7097535066792902E-2</v>
      </c>
      <c r="J218" s="5">
        <f t="shared" si="8"/>
        <v>0.20094801002534654</v>
      </c>
      <c r="K218" s="5">
        <f t="shared" si="8"/>
        <v>0.265923867044777</v>
      </c>
      <c r="L218" s="5">
        <f t="shared" si="8"/>
        <v>0.28333112388471127</v>
      </c>
      <c r="M218" s="5">
        <f t="shared" si="8"/>
        <v>0.17260909160221274</v>
      </c>
      <c r="N218" s="5">
        <f t="shared" si="8"/>
        <v>0.19526030525674545</v>
      </c>
      <c r="O218" s="5">
        <f t="shared" si="8"/>
        <v>0.24334445386457493</v>
      </c>
      <c r="P218" s="5">
        <f t="shared" si="8"/>
        <v>0.21353673613824403</v>
      </c>
      <c r="Q218" s="5">
        <f t="shared" si="8"/>
        <v>0.26548232087846058</v>
      </c>
      <c r="R218" s="5">
        <f t="shared" si="8"/>
        <v>0.20420099761892554</v>
      </c>
      <c r="S218" s="5">
        <f t="shared" si="8"/>
        <v>0.4036166214063695</v>
      </c>
      <c r="T218" s="5">
        <f t="shared" si="8"/>
        <v>0.69777700596926029</v>
      </c>
      <c r="U218" s="5">
        <f t="shared" si="8"/>
        <v>0.7532663675364456</v>
      </c>
      <c r="V218" s="5">
        <f t="shared" si="8"/>
        <v>0.21555119875146089</v>
      </c>
    </row>
    <row r="219" spans="2:22" x14ac:dyDescent="0.25">
      <c r="B219" t="s">
        <v>95</v>
      </c>
      <c r="C219" s="5">
        <f t="shared" ref="C219:V219" si="9">C212/MAX($C212:$V212)</f>
        <v>0.35658516780499444</v>
      </c>
      <c r="D219" s="5">
        <f t="shared" si="9"/>
        <v>0.9882851017149723</v>
      </c>
      <c r="E219" s="5">
        <f t="shared" si="9"/>
        <v>0.34517320146423958</v>
      </c>
      <c r="F219" s="5">
        <f t="shared" si="9"/>
        <v>0.34795809741406597</v>
      </c>
      <c r="G219" s="5">
        <f t="shared" si="9"/>
        <v>0.57353989448598153</v>
      </c>
      <c r="H219" s="5">
        <f t="shared" si="9"/>
        <v>0.69626877272592924</v>
      </c>
      <c r="I219" s="5">
        <f t="shared" si="9"/>
        <v>1</v>
      </c>
      <c r="J219" s="5">
        <f t="shared" si="9"/>
        <v>0.74582919730733055</v>
      </c>
      <c r="K219" s="5">
        <f t="shared" si="9"/>
        <v>0.46607886464478754</v>
      </c>
      <c r="L219" s="5">
        <f t="shared" si="9"/>
        <v>0.50389094500391174</v>
      </c>
      <c r="M219" s="5">
        <f t="shared" si="9"/>
        <v>0.62062755480618725</v>
      </c>
      <c r="N219" s="5">
        <f t="shared" si="9"/>
        <v>0.44647865694440531</v>
      </c>
      <c r="O219" s="5">
        <f t="shared" si="9"/>
        <v>0.40925608705108185</v>
      </c>
      <c r="P219" s="5">
        <f t="shared" si="9"/>
        <v>0.47883405702344706</v>
      </c>
      <c r="Q219" s="5">
        <f t="shared" si="9"/>
        <v>0.40469802575402164</v>
      </c>
      <c r="R219" s="5">
        <f t="shared" si="9"/>
        <v>0.59684848122089873</v>
      </c>
      <c r="S219" s="5">
        <f t="shared" si="9"/>
        <v>0.60189287858251594</v>
      </c>
      <c r="T219" s="5">
        <f t="shared" si="9"/>
        <v>0.70141401609166953</v>
      </c>
      <c r="U219" s="5">
        <f t="shared" si="9"/>
        <v>0.3785963019135356</v>
      </c>
      <c r="V219" s="5">
        <f t="shared" si="9"/>
        <v>0.60002228010303615</v>
      </c>
    </row>
    <row r="220" spans="2:22" x14ac:dyDescent="0.25">
      <c r="B220" t="s">
        <v>143</v>
      </c>
      <c r="C220" s="5">
        <f t="shared" ref="C220:V220" si="10">C213/MAX($C213:$V213)</f>
        <v>0.96424714452228155</v>
      </c>
      <c r="D220" s="5">
        <f t="shared" si="10"/>
        <v>0.30941584742243877</v>
      </c>
      <c r="E220" s="5">
        <f t="shared" si="10"/>
        <v>0.30229039300954758</v>
      </c>
      <c r="F220" s="5">
        <f t="shared" si="10"/>
        <v>0.37422897187566523</v>
      </c>
      <c r="G220" s="5">
        <f t="shared" si="10"/>
        <v>0.43228600602227168</v>
      </c>
      <c r="H220" s="5">
        <f t="shared" si="10"/>
        <v>0.42084867912715701</v>
      </c>
      <c r="I220" s="5">
        <f t="shared" si="10"/>
        <v>0.39560495986723032</v>
      </c>
      <c r="J220" s="5">
        <f t="shared" si="10"/>
        <v>0.40700388610987187</v>
      </c>
      <c r="K220" s="5">
        <f t="shared" si="10"/>
        <v>0.45303663374032288</v>
      </c>
      <c r="L220" s="5">
        <f t="shared" si="10"/>
        <v>0.4544173508217953</v>
      </c>
      <c r="M220" s="5">
        <f t="shared" si="10"/>
        <v>0.37465287274279385</v>
      </c>
      <c r="N220" s="5">
        <f t="shared" si="10"/>
        <v>0.58875205274827513</v>
      </c>
      <c r="O220" s="5">
        <f t="shared" si="10"/>
        <v>0.90155879333571276</v>
      </c>
      <c r="P220" s="5">
        <f t="shared" si="10"/>
        <v>0.99547063100278055</v>
      </c>
      <c r="Q220" s="5">
        <f t="shared" si="10"/>
        <v>1</v>
      </c>
      <c r="R220" s="5">
        <f t="shared" si="10"/>
        <v>0.6471506935043716</v>
      </c>
      <c r="S220" s="5">
        <f t="shared" si="10"/>
        <v>0.40319776225545423</v>
      </c>
      <c r="T220" s="5">
        <f t="shared" si="10"/>
        <v>0.18403332851556534</v>
      </c>
      <c r="U220" s="5">
        <f t="shared" si="10"/>
        <v>6.4432936747812808E-2</v>
      </c>
      <c r="V220" s="5">
        <f t="shared" si="10"/>
        <v>8.2970232166621416E-2</v>
      </c>
    </row>
  </sheetData>
  <mergeCells count="6">
    <mergeCell ref="Y1:Y2"/>
    <mergeCell ref="C1:V1"/>
    <mergeCell ref="A1:A2"/>
    <mergeCell ref="B1:B2"/>
    <mergeCell ref="W1:W2"/>
    <mergeCell ref="X1:X2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902522C-EBE8-43B4-811C-C8CA31BB1E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'By maximum age'!C3:V3</xm:f>
              <xm:sqref>Y3</xm:sqref>
            </x14:sparkline>
            <x14:sparkline>
              <xm:f>'By maximum age'!C4:V4</xm:f>
              <xm:sqref>Y4</xm:sqref>
            </x14:sparkline>
            <x14:sparkline>
              <xm:f>'By maximum age'!C5:V5</xm:f>
              <xm:sqref>Y5</xm:sqref>
            </x14:sparkline>
            <x14:sparkline>
              <xm:f>'By maximum age'!C6:V6</xm:f>
              <xm:sqref>Y6</xm:sqref>
            </x14:sparkline>
            <x14:sparkline>
              <xm:f>'By maximum age'!C7:V7</xm:f>
              <xm:sqref>Y7</xm:sqref>
            </x14:sparkline>
            <x14:sparkline>
              <xm:f>'By maximum age'!C8:V8</xm:f>
              <xm:sqref>Y8</xm:sqref>
            </x14:sparkline>
            <x14:sparkline>
              <xm:f>'By maximum age'!C9:V9</xm:f>
              <xm:sqref>Y9</xm:sqref>
            </x14:sparkline>
            <x14:sparkline>
              <xm:f>'By maximum age'!C10:V10</xm:f>
              <xm:sqref>Y10</xm:sqref>
            </x14:sparkline>
            <x14:sparkline>
              <xm:f>'By maximum age'!C11:V11</xm:f>
              <xm:sqref>Y11</xm:sqref>
            </x14:sparkline>
            <x14:sparkline>
              <xm:f>'By maximum age'!C12:V12</xm:f>
              <xm:sqref>Y12</xm:sqref>
            </x14:sparkline>
            <x14:sparkline>
              <xm:f>'By maximum age'!C13:V13</xm:f>
              <xm:sqref>Y13</xm:sqref>
            </x14:sparkline>
            <x14:sparkline>
              <xm:f>'By maximum age'!C14:V14</xm:f>
              <xm:sqref>Y14</xm:sqref>
            </x14:sparkline>
            <x14:sparkline>
              <xm:f>'By maximum age'!C15:V15</xm:f>
              <xm:sqref>Y15</xm:sqref>
            </x14:sparkline>
            <x14:sparkline>
              <xm:f>'By maximum age'!C16:V16</xm:f>
              <xm:sqref>Y16</xm:sqref>
            </x14:sparkline>
            <x14:sparkline>
              <xm:f>'By maximum age'!C17:V17</xm:f>
              <xm:sqref>Y17</xm:sqref>
            </x14:sparkline>
            <x14:sparkline>
              <xm:f>'By maximum age'!C18:V18</xm:f>
              <xm:sqref>Y18</xm:sqref>
            </x14:sparkline>
            <x14:sparkline>
              <xm:f>'By maximum age'!C19:V19</xm:f>
              <xm:sqref>Y19</xm:sqref>
            </x14:sparkline>
            <x14:sparkline>
              <xm:f>'By maximum age'!C20:V20</xm:f>
              <xm:sqref>Y20</xm:sqref>
            </x14:sparkline>
            <x14:sparkline>
              <xm:f>'By maximum age'!C21:V21</xm:f>
              <xm:sqref>Y21</xm:sqref>
            </x14:sparkline>
            <x14:sparkline>
              <xm:f>'By maximum age'!C22:V22</xm:f>
              <xm:sqref>Y22</xm:sqref>
            </x14:sparkline>
            <x14:sparkline>
              <xm:f>'By maximum age'!C23:V23</xm:f>
              <xm:sqref>Y23</xm:sqref>
            </x14:sparkline>
            <x14:sparkline>
              <xm:f>'By maximum age'!C24:V24</xm:f>
              <xm:sqref>Y24</xm:sqref>
            </x14:sparkline>
            <x14:sparkline>
              <xm:f>'By maximum age'!C25:V25</xm:f>
              <xm:sqref>Y25</xm:sqref>
            </x14:sparkline>
            <x14:sparkline>
              <xm:f>'By maximum age'!C26:V26</xm:f>
              <xm:sqref>Y26</xm:sqref>
            </x14:sparkline>
            <x14:sparkline>
              <xm:f>'By maximum age'!C27:V27</xm:f>
              <xm:sqref>Y27</xm:sqref>
            </x14:sparkline>
            <x14:sparkline>
              <xm:f>'By maximum age'!C28:V28</xm:f>
              <xm:sqref>Y28</xm:sqref>
            </x14:sparkline>
            <x14:sparkline>
              <xm:f>'By maximum age'!C29:V29</xm:f>
              <xm:sqref>Y29</xm:sqref>
            </x14:sparkline>
            <x14:sparkline>
              <xm:f>'By maximum age'!C30:V30</xm:f>
              <xm:sqref>Y30</xm:sqref>
            </x14:sparkline>
            <x14:sparkline>
              <xm:f>'By maximum age'!C31:V31</xm:f>
              <xm:sqref>Y31</xm:sqref>
            </x14:sparkline>
            <x14:sparkline>
              <xm:f>'By maximum age'!C32:V32</xm:f>
              <xm:sqref>Y32</xm:sqref>
            </x14:sparkline>
            <x14:sparkline>
              <xm:f>'By maximum age'!C33:V33</xm:f>
              <xm:sqref>Y33</xm:sqref>
            </x14:sparkline>
            <x14:sparkline>
              <xm:f>'By maximum age'!C34:V34</xm:f>
              <xm:sqref>Y34</xm:sqref>
            </x14:sparkline>
            <x14:sparkline>
              <xm:f>'By maximum age'!C35:V35</xm:f>
              <xm:sqref>Y35</xm:sqref>
            </x14:sparkline>
            <x14:sparkline>
              <xm:f>'By maximum age'!C36:V36</xm:f>
              <xm:sqref>Y36</xm:sqref>
            </x14:sparkline>
            <x14:sparkline>
              <xm:f>'By maximum age'!C37:V37</xm:f>
              <xm:sqref>Y37</xm:sqref>
            </x14:sparkline>
            <x14:sparkline>
              <xm:f>'By maximum age'!C38:V38</xm:f>
              <xm:sqref>Y38</xm:sqref>
            </x14:sparkline>
            <x14:sparkline>
              <xm:f>'By maximum age'!C39:V39</xm:f>
              <xm:sqref>Y39</xm:sqref>
            </x14:sparkline>
            <x14:sparkline>
              <xm:f>'By maximum age'!C40:V40</xm:f>
              <xm:sqref>Y40</xm:sqref>
            </x14:sparkline>
            <x14:sparkline>
              <xm:f>'By maximum age'!C41:V41</xm:f>
              <xm:sqref>Y41</xm:sqref>
            </x14:sparkline>
            <x14:sparkline>
              <xm:f>'By maximum age'!C42:V42</xm:f>
              <xm:sqref>Y42</xm:sqref>
            </x14:sparkline>
            <x14:sparkline>
              <xm:f>'By maximum age'!C43:V43</xm:f>
              <xm:sqref>Y43</xm:sqref>
            </x14:sparkline>
            <x14:sparkline>
              <xm:f>'By maximum age'!C44:V44</xm:f>
              <xm:sqref>Y44</xm:sqref>
            </x14:sparkline>
            <x14:sparkline>
              <xm:f>'By maximum age'!C45:V45</xm:f>
              <xm:sqref>Y45</xm:sqref>
            </x14:sparkline>
            <x14:sparkline>
              <xm:f>'By maximum age'!C46:V46</xm:f>
              <xm:sqref>Y46</xm:sqref>
            </x14:sparkline>
            <x14:sparkline>
              <xm:f>'By maximum age'!C47:V47</xm:f>
              <xm:sqref>Y47</xm:sqref>
            </x14:sparkline>
            <x14:sparkline>
              <xm:f>'By maximum age'!C48:V48</xm:f>
              <xm:sqref>Y48</xm:sqref>
            </x14:sparkline>
            <x14:sparkline>
              <xm:f>'By maximum age'!C49:V49</xm:f>
              <xm:sqref>Y49</xm:sqref>
            </x14:sparkline>
            <x14:sparkline>
              <xm:f>'By maximum age'!C50:V50</xm:f>
              <xm:sqref>Y50</xm:sqref>
            </x14:sparkline>
            <x14:sparkline>
              <xm:f>'By maximum age'!C51:V51</xm:f>
              <xm:sqref>Y51</xm:sqref>
            </x14:sparkline>
            <x14:sparkline>
              <xm:f>'By maximum age'!C52:V52</xm:f>
              <xm:sqref>Y52</xm:sqref>
            </x14:sparkline>
            <x14:sparkline>
              <xm:f>'By maximum age'!C53:V53</xm:f>
              <xm:sqref>Y53</xm:sqref>
            </x14:sparkline>
            <x14:sparkline>
              <xm:f>'By maximum age'!C54:V54</xm:f>
              <xm:sqref>Y54</xm:sqref>
            </x14:sparkline>
            <x14:sparkline>
              <xm:f>'By maximum age'!C55:V55</xm:f>
              <xm:sqref>Y55</xm:sqref>
            </x14:sparkline>
            <x14:sparkline>
              <xm:f>'By maximum age'!C56:V56</xm:f>
              <xm:sqref>Y56</xm:sqref>
            </x14:sparkline>
            <x14:sparkline>
              <xm:f>'By maximum age'!C57:V57</xm:f>
              <xm:sqref>Y57</xm:sqref>
            </x14:sparkline>
            <x14:sparkline>
              <xm:f>'By maximum age'!C58:V58</xm:f>
              <xm:sqref>Y58</xm:sqref>
            </x14:sparkline>
            <x14:sparkline>
              <xm:f>'By maximum age'!C59:V59</xm:f>
              <xm:sqref>Y59</xm:sqref>
            </x14:sparkline>
            <x14:sparkline>
              <xm:f>'By maximum age'!C60:V60</xm:f>
              <xm:sqref>Y60</xm:sqref>
            </x14:sparkline>
            <x14:sparkline>
              <xm:f>'By maximum age'!C61:V61</xm:f>
              <xm:sqref>Y61</xm:sqref>
            </x14:sparkline>
            <x14:sparkline>
              <xm:f>'By maximum age'!C62:V62</xm:f>
              <xm:sqref>Y62</xm:sqref>
            </x14:sparkline>
            <x14:sparkline>
              <xm:f>'By maximum age'!C63:V63</xm:f>
              <xm:sqref>Y63</xm:sqref>
            </x14:sparkline>
            <x14:sparkline>
              <xm:f>'By maximum age'!C64:V64</xm:f>
              <xm:sqref>Y64</xm:sqref>
            </x14:sparkline>
            <x14:sparkline>
              <xm:f>'By maximum age'!C65:V65</xm:f>
              <xm:sqref>Y65</xm:sqref>
            </x14:sparkline>
            <x14:sparkline>
              <xm:f>'By maximum age'!C66:V66</xm:f>
              <xm:sqref>Y66</xm:sqref>
            </x14:sparkline>
            <x14:sparkline>
              <xm:f>'By maximum age'!C67:V67</xm:f>
              <xm:sqref>Y67</xm:sqref>
            </x14:sparkline>
            <x14:sparkline>
              <xm:f>'By maximum age'!C68:V68</xm:f>
              <xm:sqref>Y68</xm:sqref>
            </x14:sparkline>
            <x14:sparkline>
              <xm:f>'By maximum age'!C69:V69</xm:f>
              <xm:sqref>Y69</xm:sqref>
            </x14:sparkline>
            <x14:sparkline>
              <xm:f>'By maximum age'!C70:V70</xm:f>
              <xm:sqref>Y70</xm:sqref>
            </x14:sparkline>
            <x14:sparkline>
              <xm:f>'By maximum age'!C71:V71</xm:f>
              <xm:sqref>Y71</xm:sqref>
            </x14:sparkline>
            <x14:sparkline>
              <xm:f>'By maximum age'!C72:V72</xm:f>
              <xm:sqref>Y72</xm:sqref>
            </x14:sparkline>
            <x14:sparkline>
              <xm:f>'By maximum age'!C73:V73</xm:f>
              <xm:sqref>Y73</xm:sqref>
            </x14:sparkline>
            <x14:sparkline>
              <xm:f>'By maximum age'!C74:V74</xm:f>
              <xm:sqref>Y74</xm:sqref>
            </x14:sparkline>
            <x14:sparkline>
              <xm:f>'By maximum age'!C75:V75</xm:f>
              <xm:sqref>Y75</xm:sqref>
            </x14:sparkline>
            <x14:sparkline>
              <xm:f>'By maximum age'!C76:V76</xm:f>
              <xm:sqref>Y76</xm:sqref>
            </x14:sparkline>
            <x14:sparkline>
              <xm:f>'By maximum age'!C77:V77</xm:f>
              <xm:sqref>Y77</xm:sqref>
            </x14:sparkline>
            <x14:sparkline>
              <xm:f>'By maximum age'!C78:V78</xm:f>
              <xm:sqref>Y78</xm:sqref>
            </x14:sparkline>
            <x14:sparkline>
              <xm:f>'By maximum age'!C79:V79</xm:f>
              <xm:sqref>Y79</xm:sqref>
            </x14:sparkline>
            <x14:sparkline>
              <xm:f>'By maximum age'!C80:V80</xm:f>
              <xm:sqref>Y80</xm:sqref>
            </x14:sparkline>
            <x14:sparkline>
              <xm:f>'By maximum age'!C81:V81</xm:f>
              <xm:sqref>Y81</xm:sqref>
            </x14:sparkline>
            <x14:sparkline>
              <xm:f>'By maximum age'!C82:V82</xm:f>
              <xm:sqref>Y82</xm:sqref>
            </x14:sparkline>
            <x14:sparkline>
              <xm:f>'By maximum age'!C83:V83</xm:f>
              <xm:sqref>Y83</xm:sqref>
            </x14:sparkline>
            <x14:sparkline>
              <xm:f>'By maximum age'!C84:V84</xm:f>
              <xm:sqref>Y84</xm:sqref>
            </x14:sparkline>
            <x14:sparkline>
              <xm:f>'By maximum age'!C85:V85</xm:f>
              <xm:sqref>Y85</xm:sqref>
            </x14:sparkline>
            <x14:sparkline>
              <xm:f>'By maximum age'!C86:V86</xm:f>
              <xm:sqref>Y86</xm:sqref>
            </x14:sparkline>
            <x14:sparkline>
              <xm:f>'By maximum age'!C87:V87</xm:f>
              <xm:sqref>Y87</xm:sqref>
            </x14:sparkline>
            <x14:sparkline>
              <xm:f>'By maximum age'!C88:V88</xm:f>
              <xm:sqref>Y88</xm:sqref>
            </x14:sparkline>
            <x14:sparkline>
              <xm:f>'By maximum age'!C89:V89</xm:f>
              <xm:sqref>Y89</xm:sqref>
            </x14:sparkline>
            <x14:sparkline>
              <xm:f>'By maximum age'!C90:V90</xm:f>
              <xm:sqref>Y90</xm:sqref>
            </x14:sparkline>
            <x14:sparkline>
              <xm:f>'By maximum age'!C91:V91</xm:f>
              <xm:sqref>Y91</xm:sqref>
            </x14:sparkline>
            <x14:sparkline>
              <xm:f>'By maximum age'!C92:V92</xm:f>
              <xm:sqref>Y92</xm:sqref>
            </x14:sparkline>
            <x14:sparkline>
              <xm:f>'By maximum age'!C93:V93</xm:f>
              <xm:sqref>Y93</xm:sqref>
            </x14:sparkline>
            <x14:sparkline>
              <xm:f>'By maximum age'!C94:V94</xm:f>
              <xm:sqref>Y94</xm:sqref>
            </x14:sparkline>
            <x14:sparkline>
              <xm:f>'By maximum age'!C95:V95</xm:f>
              <xm:sqref>Y95</xm:sqref>
            </x14:sparkline>
            <x14:sparkline>
              <xm:f>'By maximum age'!C96:V96</xm:f>
              <xm:sqref>Y96</xm:sqref>
            </x14:sparkline>
            <x14:sparkline>
              <xm:f>'By maximum age'!C97:V97</xm:f>
              <xm:sqref>Y97</xm:sqref>
            </x14:sparkline>
            <x14:sparkline>
              <xm:f>'By maximum age'!C98:V98</xm:f>
              <xm:sqref>Y98</xm:sqref>
            </x14:sparkline>
            <x14:sparkline>
              <xm:f>'By maximum age'!C99:V99</xm:f>
              <xm:sqref>Y99</xm:sqref>
            </x14:sparkline>
            <x14:sparkline>
              <xm:f>'By maximum age'!C100:V100</xm:f>
              <xm:sqref>Y100</xm:sqref>
            </x14:sparkline>
            <x14:sparkline>
              <xm:f>'By maximum age'!C101:V101</xm:f>
              <xm:sqref>Y101</xm:sqref>
            </x14:sparkline>
            <x14:sparkline>
              <xm:f>'By maximum age'!C102:V102</xm:f>
              <xm:sqref>Y102</xm:sqref>
            </x14:sparkline>
            <x14:sparkline>
              <xm:f>'By maximum age'!C103:V103</xm:f>
              <xm:sqref>Y103</xm:sqref>
            </x14:sparkline>
            <x14:sparkline>
              <xm:f>'By maximum age'!C104:V104</xm:f>
              <xm:sqref>Y104</xm:sqref>
            </x14:sparkline>
            <x14:sparkline>
              <xm:f>'By maximum age'!C105:V105</xm:f>
              <xm:sqref>Y105</xm:sqref>
            </x14:sparkline>
            <x14:sparkline>
              <xm:f>'By maximum age'!C106:V106</xm:f>
              <xm:sqref>Y106</xm:sqref>
            </x14:sparkline>
            <x14:sparkline>
              <xm:f>'By maximum age'!C107:V107</xm:f>
              <xm:sqref>Y107</xm:sqref>
            </x14:sparkline>
            <x14:sparkline>
              <xm:f>'By maximum age'!C108:V108</xm:f>
              <xm:sqref>Y108</xm:sqref>
            </x14:sparkline>
            <x14:sparkline>
              <xm:f>'By maximum age'!C109:V109</xm:f>
              <xm:sqref>Y109</xm:sqref>
            </x14:sparkline>
            <x14:sparkline>
              <xm:f>'By maximum age'!C110:V110</xm:f>
              <xm:sqref>Y110</xm:sqref>
            </x14:sparkline>
            <x14:sparkline>
              <xm:f>'By maximum age'!C111:V111</xm:f>
              <xm:sqref>Y111</xm:sqref>
            </x14:sparkline>
            <x14:sparkline>
              <xm:f>'By maximum age'!C112:V112</xm:f>
              <xm:sqref>Y112</xm:sqref>
            </x14:sparkline>
            <x14:sparkline>
              <xm:f>'By maximum age'!C113:V113</xm:f>
              <xm:sqref>Y113</xm:sqref>
            </x14:sparkline>
            <x14:sparkline>
              <xm:f>'By maximum age'!C114:V114</xm:f>
              <xm:sqref>Y114</xm:sqref>
            </x14:sparkline>
            <x14:sparkline>
              <xm:f>'By maximum age'!C115:V115</xm:f>
              <xm:sqref>Y115</xm:sqref>
            </x14:sparkline>
            <x14:sparkline>
              <xm:f>'By maximum age'!C116:V116</xm:f>
              <xm:sqref>Y116</xm:sqref>
            </x14:sparkline>
            <x14:sparkline>
              <xm:f>'By maximum age'!C117:V117</xm:f>
              <xm:sqref>Y117</xm:sqref>
            </x14:sparkline>
            <x14:sparkline>
              <xm:f>'By maximum age'!C118:V118</xm:f>
              <xm:sqref>Y118</xm:sqref>
            </x14:sparkline>
            <x14:sparkline>
              <xm:f>'By maximum age'!C119:V119</xm:f>
              <xm:sqref>Y119</xm:sqref>
            </x14:sparkline>
            <x14:sparkline>
              <xm:f>'By maximum age'!C120:V120</xm:f>
              <xm:sqref>Y120</xm:sqref>
            </x14:sparkline>
            <x14:sparkline>
              <xm:f>'By maximum age'!C121:V121</xm:f>
              <xm:sqref>Y121</xm:sqref>
            </x14:sparkline>
            <x14:sparkline>
              <xm:f>'By maximum age'!C122:V122</xm:f>
              <xm:sqref>Y122</xm:sqref>
            </x14:sparkline>
            <x14:sparkline>
              <xm:f>'By maximum age'!C123:V123</xm:f>
              <xm:sqref>Y123</xm:sqref>
            </x14:sparkline>
            <x14:sparkline>
              <xm:f>'By maximum age'!C124:V124</xm:f>
              <xm:sqref>Y124</xm:sqref>
            </x14:sparkline>
            <x14:sparkline>
              <xm:f>'By maximum age'!C125:V125</xm:f>
              <xm:sqref>Y125</xm:sqref>
            </x14:sparkline>
            <x14:sparkline>
              <xm:f>'By maximum age'!C126:V126</xm:f>
              <xm:sqref>Y126</xm:sqref>
            </x14:sparkline>
            <x14:sparkline>
              <xm:f>'By maximum age'!C127:V127</xm:f>
              <xm:sqref>Y127</xm:sqref>
            </x14:sparkline>
            <x14:sparkline>
              <xm:f>'By maximum age'!C128:V128</xm:f>
              <xm:sqref>Y128</xm:sqref>
            </x14:sparkline>
            <x14:sparkline>
              <xm:f>'By maximum age'!C129:V129</xm:f>
              <xm:sqref>Y129</xm:sqref>
            </x14:sparkline>
            <x14:sparkline>
              <xm:f>'By maximum age'!C130:V130</xm:f>
              <xm:sqref>Y130</xm:sqref>
            </x14:sparkline>
            <x14:sparkline>
              <xm:f>'By maximum age'!C131:V131</xm:f>
              <xm:sqref>Y131</xm:sqref>
            </x14:sparkline>
            <x14:sparkline>
              <xm:f>'By maximum age'!C132:V132</xm:f>
              <xm:sqref>Y132</xm:sqref>
            </x14:sparkline>
            <x14:sparkline>
              <xm:f>'By maximum age'!C133:V133</xm:f>
              <xm:sqref>Y133</xm:sqref>
            </x14:sparkline>
            <x14:sparkline>
              <xm:f>'By maximum age'!C134:V134</xm:f>
              <xm:sqref>Y134</xm:sqref>
            </x14:sparkline>
            <x14:sparkline>
              <xm:f>'By maximum age'!C135:V135</xm:f>
              <xm:sqref>Y135</xm:sqref>
            </x14:sparkline>
            <x14:sparkline>
              <xm:f>'By maximum age'!C136:V136</xm:f>
              <xm:sqref>Y136</xm:sqref>
            </x14:sparkline>
            <x14:sparkline>
              <xm:f>'By maximum age'!C137:V137</xm:f>
              <xm:sqref>Y137</xm:sqref>
            </x14:sparkline>
            <x14:sparkline>
              <xm:f>'By maximum age'!C138:V138</xm:f>
              <xm:sqref>Y138</xm:sqref>
            </x14:sparkline>
            <x14:sparkline>
              <xm:f>'By maximum age'!C139:V139</xm:f>
              <xm:sqref>Y139</xm:sqref>
            </x14:sparkline>
            <x14:sparkline>
              <xm:f>'By maximum age'!C140:V140</xm:f>
              <xm:sqref>Y140</xm:sqref>
            </x14:sparkline>
            <x14:sparkline>
              <xm:f>'By maximum age'!C141:V141</xm:f>
              <xm:sqref>Y141</xm:sqref>
            </x14:sparkline>
            <x14:sparkline>
              <xm:f>'By maximum age'!C142:V142</xm:f>
              <xm:sqref>Y142</xm:sqref>
            </x14:sparkline>
            <x14:sparkline>
              <xm:f>'By maximum age'!C143:V143</xm:f>
              <xm:sqref>Y143</xm:sqref>
            </x14:sparkline>
            <x14:sparkline>
              <xm:f>'By maximum age'!C144:V144</xm:f>
              <xm:sqref>Y144</xm:sqref>
            </x14:sparkline>
            <x14:sparkline>
              <xm:f>'By maximum age'!C145:V145</xm:f>
              <xm:sqref>Y145</xm:sqref>
            </x14:sparkline>
            <x14:sparkline>
              <xm:f>'By maximum age'!C146:V146</xm:f>
              <xm:sqref>Y146</xm:sqref>
            </x14:sparkline>
            <x14:sparkline>
              <xm:f>'By maximum age'!C147:V147</xm:f>
              <xm:sqref>Y147</xm:sqref>
            </x14:sparkline>
            <x14:sparkline>
              <xm:f>'By maximum age'!C148:V148</xm:f>
              <xm:sqref>Y148</xm:sqref>
            </x14:sparkline>
            <x14:sparkline>
              <xm:f>'By maximum age'!C149:V149</xm:f>
              <xm:sqref>Y149</xm:sqref>
            </x14:sparkline>
            <x14:sparkline>
              <xm:f>'By maximum age'!C150:V150</xm:f>
              <xm:sqref>Y150</xm:sqref>
            </x14:sparkline>
            <x14:sparkline>
              <xm:f>'By maximum age'!C151:V151</xm:f>
              <xm:sqref>Y151</xm:sqref>
            </x14:sparkline>
            <x14:sparkline>
              <xm:f>'By maximum age'!C152:V152</xm:f>
              <xm:sqref>Y152</xm:sqref>
            </x14:sparkline>
            <x14:sparkline>
              <xm:f>'By maximum age'!C153:V153</xm:f>
              <xm:sqref>Y153</xm:sqref>
            </x14:sparkline>
            <x14:sparkline>
              <xm:f>'By maximum age'!C154:V154</xm:f>
              <xm:sqref>Y154</xm:sqref>
            </x14:sparkline>
            <x14:sparkline>
              <xm:f>'By maximum age'!C155:V155</xm:f>
              <xm:sqref>Y155</xm:sqref>
            </x14:sparkline>
            <x14:sparkline>
              <xm:f>'By maximum age'!C156:V156</xm:f>
              <xm:sqref>Y156</xm:sqref>
            </x14:sparkline>
            <x14:sparkline>
              <xm:f>'By maximum age'!C157:V157</xm:f>
              <xm:sqref>Y157</xm:sqref>
            </x14:sparkline>
            <x14:sparkline>
              <xm:f>'By maximum age'!C158:V158</xm:f>
              <xm:sqref>Y158</xm:sqref>
            </x14:sparkline>
            <x14:sparkline>
              <xm:f>'By maximum age'!C159:V159</xm:f>
              <xm:sqref>Y159</xm:sqref>
            </x14:sparkline>
            <x14:sparkline>
              <xm:f>'By maximum age'!C160:V160</xm:f>
              <xm:sqref>Y160</xm:sqref>
            </x14:sparkline>
            <x14:sparkline>
              <xm:f>'By maximum age'!C161:V161</xm:f>
              <xm:sqref>Y161</xm:sqref>
            </x14:sparkline>
            <x14:sparkline>
              <xm:f>'By maximum age'!C162:V162</xm:f>
              <xm:sqref>Y162</xm:sqref>
            </x14:sparkline>
            <x14:sparkline>
              <xm:f>'By maximum age'!C163:V163</xm:f>
              <xm:sqref>Y163</xm:sqref>
            </x14:sparkline>
            <x14:sparkline>
              <xm:f>'By maximum age'!C164:V164</xm:f>
              <xm:sqref>Y164</xm:sqref>
            </x14:sparkline>
            <x14:sparkline>
              <xm:f>'By maximum age'!C165:V165</xm:f>
              <xm:sqref>Y165</xm:sqref>
            </x14:sparkline>
            <x14:sparkline>
              <xm:f>'By maximum age'!C166:V166</xm:f>
              <xm:sqref>Y166</xm:sqref>
            </x14:sparkline>
            <x14:sparkline>
              <xm:f>'By maximum age'!C167:V167</xm:f>
              <xm:sqref>Y167</xm:sqref>
            </x14:sparkline>
            <x14:sparkline>
              <xm:f>'By maximum age'!C168:V168</xm:f>
              <xm:sqref>Y168</xm:sqref>
            </x14:sparkline>
            <x14:sparkline>
              <xm:f>'By maximum age'!C169:V169</xm:f>
              <xm:sqref>Y169</xm:sqref>
            </x14:sparkline>
            <x14:sparkline>
              <xm:f>'By maximum age'!C170:V170</xm:f>
              <xm:sqref>Y170</xm:sqref>
            </x14:sparkline>
            <x14:sparkline>
              <xm:f>'By maximum age'!C171:V171</xm:f>
              <xm:sqref>Y171</xm:sqref>
            </x14:sparkline>
            <x14:sparkline>
              <xm:f>'By maximum age'!C172:V172</xm:f>
              <xm:sqref>Y172</xm:sqref>
            </x14:sparkline>
            <x14:sparkline>
              <xm:f>'By maximum age'!C173:V173</xm:f>
              <xm:sqref>Y173</xm:sqref>
            </x14:sparkline>
            <x14:sparkline>
              <xm:f>'By maximum age'!C174:V174</xm:f>
              <xm:sqref>Y174</xm:sqref>
            </x14:sparkline>
            <x14:sparkline>
              <xm:f>'By maximum age'!C175:V175</xm:f>
              <xm:sqref>Y175</xm:sqref>
            </x14:sparkline>
            <x14:sparkline>
              <xm:f>'By maximum age'!C176:V176</xm:f>
              <xm:sqref>Y176</xm:sqref>
            </x14:sparkline>
            <x14:sparkline>
              <xm:f>'By maximum age'!C177:V177</xm:f>
              <xm:sqref>Y177</xm:sqref>
            </x14:sparkline>
            <x14:sparkline>
              <xm:f>'By maximum age'!C178:V178</xm:f>
              <xm:sqref>Y178</xm:sqref>
            </x14:sparkline>
            <x14:sparkline>
              <xm:f>'By maximum age'!C179:V179</xm:f>
              <xm:sqref>Y179</xm:sqref>
            </x14:sparkline>
            <x14:sparkline>
              <xm:f>'By maximum age'!C180:V180</xm:f>
              <xm:sqref>Y180</xm:sqref>
            </x14:sparkline>
            <x14:sparkline>
              <xm:f>'By maximum age'!C181:V181</xm:f>
              <xm:sqref>Y181</xm:sqref>
            </x14:sparkline>
            <x14:sparkline>
              <xm:f>'By maximum age'!C182:V182</xm:f>
              <xm:sqref>Y182</xm:sqref>
            </x14:sparkline>
            <x14:sparkline>
              <xm:f>'By maximum age'!C183:V183</xm:f>
              <xm:sqref>Y183</xm:sqref>
            </x14:sparkline>
            <x14:sparkline>
              <xm:f>'By maximum age'!C184:V184</xm:f>
              <xm:sqref>Y184</xm:sqref>
            </x14:sparkline>
            <x14:sparkline>
              <xm:f>'By maximum age'!C185:V185</xm:f>
              <xm:sqref>Y185</xm:sqref>
            </x14:sparkline>
            <x14:sparkline>
              <xm:f>'By maximum age'!C186:V186</xm:f>
              <xm:sqref>Y186</xm:sqref>
            </x14:sparkline>
            <x14:sparkline>
              <xm:f>'By maximum age'!C187:V187</xm:f>
              <xm:sqref>Y187</xm:sqref>
            </x14:sparkline>
            <x14:sparkline>
              <xm:f>'By maximum age'!C188:V188</xm:f>
              <xm:sqref>Y188</xm:sqref>
            </x14:sparkline>
            <x14:sparkline>
              <xm:f>'By maximum age'!C189:V189</xm:f>
              <xm:sqref>Y189</xm:sqref>
            </x14:sparkline>
            <x14:sparkline>
              <xm:f>'By maximum age'!C190:V190</xm:f>
              <xm:sqref>Y190</xm:sqref>
            </x14:sparkline>
            <x14:sparkline>
              <xm:f>'By maximum age'!C191:V191</xm:f>
              <xm:sqref>Y191</xm:sqref>
            </x14:sparkline>
            <x14:sparkline>
              <xm:f>'By maximum age'!C192:V192</xm:f>
              <xm:sqref>Y192</xm:sqref>
            </x14:sparkline>
            <x14:sparkline>
              <xm:f>'By maximum age'!C193:V193</xm:f>
              <xm:sqref>Y193</xm:sqref>
            </x14:sparkline>
            <x14:sparkline>
              <xm:f>'By maximum age'!C194:V194</xm:f>
              <xm:sqref>Y194</xm:sqref>
            </x14:sparkline>
            <x14:sparkline>
              <xm:f>'By maximum age'!C195:V195</xm:f>
              <xm:sqref>Y195</xm:sqref>
            </x14:sparkline>
            <x14:sparkline>
              <xm:f>'By maximum age'!C196:V196</xm:f>
              <xm:sqref>Y196</xm:sqref>
            </x14:sparkline>
            <x14:sparkline>
              <xm:f>'By maximum age'!C197:V197</xm:f>
              <xm:sqref>Y197</xm:sqref>
            </x14:sparkline>
            <x14:sparkline>
              <xm:f>'By maximum age'!C198:V198</xm:f>
              <xm:sqref>Y198</xm:sqref>
            </x14:sparkline>
            <x14:sparkline>
              <xm:f>'By maximum age'!C199:V199</xm:f>
              <xm:sqref>Y199</xm:sqref>
            </x14:sparkline>
            <x14:sparkline>
              <xm:f>'By maximum age'!C200:V200</xm:f>
              <xm:sqref>Y200</xm:sqref>
            </x14:sparkline>
            <x14:sparkline>
              <xm:f>'By maximum age'!C201:V201</xm:f>
              <xm:sqref>Y201</xm:sqref>
            </x14:sparkline>
            <x14:sparkline>
              <xm:f>'By maximum age'!C202:V202</xm:f>
              <xm:sqref>Y202</xm:sqref>
            </x14:sparkline>
            <x14:sparkline>
              <xm:f>'By maximum age'!C203:V203</xm:f>
              <xm:sqref>Y203</xm:sqref>
            </x14:sparkline>
            <x14:sparkline>
              <xm:f>'By maximum age'!C204:V204</xm:f>
              <xm:sqref>Y204</xm:sqref>
            </x14:sparkline>
            <x14:sparkline>
              <xm:f>'By maximum age'!C205:V205</xm:f>
              <xm:sqref>Y205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61828-BD82-4EBB-A34E-763F43012DBE}">
  <dimension ref="A1:Y225"/>
  <sheetViews>
    <sheetView workbookViewId="0">
      <pane xSplit="2" ySplit="2" topLeftCell="C191" activePane="bottomRight" state="frozen"/>
      <selection pane="topRight" activeCell="C1" sqref="C1"/>
      <selection pane="bottomLeft" activeCell="A3" sqref="A3"/>
      <selection pane="bottomRight" activeCell="Y9" sqref="Y9"/>
    </sheetView>
  </sheetViews>
  <sheetFormatPr defaultRowHeight="15" x14ac:dyDescent="0.25"/>
  <cols>
    <col min="1" max="1" width="5.42578125" customWidth="1"/>
    <col min="2" max="2" width="56" customWidth="1"/>
    <col min="3" max="22" width="6.7109375" customWidth="1"/>
  </cols>
  <sheetData>
    <row r="1" spans="1:25" x14ac:dyDescent="0.25">
      <c r="A1" s="27" t="s">
        <v>0</v>
      </c>
      <c r="B1" s="24" t="s">
        <v>1</v>
      </c>
      <c r="C1" s="26" t="s">
        <v>399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9" t="s">
        <v>400</v>
      </c>
      <c r="X1" s="31" t="s">
        <v>21</v>
      </c>
      <c r="Y1" s="24" t="s">
        <v>22</v>
      </c>
    </row>
    <row r="2" spans="1:25" x14ac:dyDescent="0.25">
      <c r="A2" s="28"/>
      <c r="B2" s="25"/>
      <c r="C2" s="18">
        <v>0</v>
      </c>
      <c r="D2" s="19" t="s">
        <v>2</v>
      </c>
      <c r="E2" s="19" t="s">
        <v>3</v>
      </c>
      <c r="F2" s="20" t="s">
        <v>4</v>
      </c>
      <c r="G2" s="21" t="s">
        <v>5</v>
      </c>
      <c r="H2" s="18" t="s">
        <v>6</v>
      </c>
      <c r="I2" s="18" t="s">
        <v>7</v>
      </c>
      <c r="J2" s="18" t="s">
        <v>8</v>
      </c>
      <c r="K2" s="18" t="s">
        <v>9</v>
      </c>
      <c r="L2" s="18" t="s">
        <v>10</v>
      </c>
      <c r="M2" s="18" t="s">
        <v>11</v>
      </c>
      <c r="N2" s="18" t="s">
        <v>12</v>
      </c>
      <c r="O2" s="18" t="s">
        <v>13</v>
      </c>
      <c r="P2" s="18" t="s">
        <v>14</v>
      </c>
      <c r="Q2" s="18" t="s">
        <v>15</v>
      </c>
      <c r="R2" s="18" t="s">
        <v>16</v>
      </c>
      <c r="S2" s="18" t="s">
        <v>17</v>
      </c>
      <c r="T2" s="18" t="s">
        <v>18</v>
      </c>
      <c r="U2" s="18" t="s">
        <v>19</v>
      </c>
      <c r="V2" s="18" t="s">
        <v>20</v>
      </c>
      <c r="W2" s="30"/>
      <c r="X2" s="32"/>
      <c r="Y2" s="25"/>
    </row>
    <row r="3" spans="1:25" x14ac:dyDescent="0.25">
      <c r="A3" t="s">
        <v>200</v>
      </c>
      <c r="B3" t="s">
        <v>23</v>
      </c>
      <c r="C3" s="2">
        <v>0.2200444804199706</v>
      </c>
      <c r="D3" s="3">
        <v>1.4794423715402039E-2</v>
      </c>
      <c r="E3" s="3">
        <v>0</v>
      </c>
      <c r="F3" s="3">
        <v>1.8404641503350014E-2</v>
      </c>
      <c r="G3" s="3">
        <v>1.2818197328200585E-2</v>
      </c>
      <c r="H3" s="3">
        <v>5.6950410316316249E-3</v>
      </c>
      <c r="I3" s="3">
        <v>5.2542983181463974E-3</v>
      </c>
      <c r="J3" s="3">
        <v>1.0566788815223108E-2</v>
      </c>
      <c r="K3" s="3">
        <v>5.9818408712866637E-2</v>
      </c>
      <c r="L3" s="3">
        <v>1.1588017248531915E-2</v>
      </c>
      <c r="M3" s="3">
        <v>2.6473403759646907E-2</v>
      </c>
      <c r="N3" s="3">
        <v>1.0267702623100257E-2</v>
      </c>
      <c r="O3" s="3">
        <v>2.7991671470037491E-2</v>
      </c>
      <c r="P3" s="3">
        <v>4.5850782558231315E-2</v>
      </c>
      <c r="Q3" s="3">
        <v>6.2821374958869455E-2</v>
      </c>
      <c r="R3" s="3">
        <v>3.7582461558027545E-2</v>
      </c>
      <c r="S3" s="3">
        <v>2.1224054919364511E-2</v>
      </c>
      <c r="T3" s="3">
        <v>4.2807785480483862E-2</v>
      </c>
      <c r="U3" s="3">
        <v>0</v>
      </c>
      <c r="V3" s="3">
        <v>3.9671425386379848E-2</v>
      </c>
      <c r="W3" s="14">
        <f t="shared" ref="W3:W34" si="0">MAX(C3:V3)</f>
        <v>0.2200444804199706</v>
      </c>
      <c r="X3" s="9" t="s">
        <v>24</v>
      </c>
      <c r="Y3" s="4"/>
    </row>
    <row r="4" spans="1:25" x14ac:dyDescent="0.25">
      <c r="A4" t="s">
        <v>273</v>
      </c>
      <c r="B4" t="s">
        <v>86</v>
      </c>
      <c r="C4" s="6">
        <v>0.31434925774281514</v>
      </c>
      <c r="D4" s="6">
        <v>1.2575260158091732</v>
      </c>
      <c r="E4" s="6">
        <v>1.5461684177927355</v>
      </c>
      <c r="F4" s="6">
        <v>1.1778970562144009</v>
      </c>
      <c r="G4" s="6">
        <v>1.5413882287161205</v>
      </c>
      <c r="H4" s="5">
        <v>1.6458668581415394</v>
      </c>
      <c r="I4" s="6">
        <v>1.5237465122624552</v>
      </c>
      <c r="J4" s="6">
        <v>1.1887637417125996</v>
      </c>
      <c r="K4" s="6">
        <v>1.169177988478757</v>
      </c>
      <c r="L4" s="6">
        <v>1.1124496558590637</v>
      </c>
      <c r="M4" s="6">
        <v>0.7041925400066078</v>
      </c>
      <c r="N4" s="6">
        <v>0.53905438771276348</v>
      </c>
      <c r="O4" s="6">
        <v>0.46466174640262237</v>
      </c>
      <c r="P4" s="6">
        <v>0.38645659584794961</v>
      </c>
      <c r="Q4" s="6">
        <v>0.41880916639246302</v>
      </c>
      <c r="R4" s="6">
        <v>0.12026387698568815</v>
      </c>
      <c r="S4" s="6">
        <v>0.14856838443555156</v>
      </c>
      <c r="T4" s="6">
        <v>0.29965449836338703</v>
      </c>
      <c r="U4" s="6">
        <v>2.3105995751731622E-2</v>
      </c>
      <c r="V4" s="6">
        <v>0</v>
      </c>
      <c r="W4" s="15">
        <f t="shared" si="0"/>
        <v>1.6458668581415394</v>
      </c>
      <c r="X4" s="9" t="s">
        <v>6</v>
      </c>
      <c r="Y4" s="4"/>
    </row>
    <row r="5" spans="1:25" x14ac:dyDescent="0.25">
      <c r="A5" t="s">
        <v>201</v>
      </c>
      <c r="B5" t="s">
        <v>25</v>
      </c>
      <c r="C5" s="5">
        <v>11.945271794226976</v>
      </c>
      <c r="D5" s="6">
        <v>3.2621704292461495</v>
      </c>
      <c r="E5" s="6">
        <v>1.5005250696660128</v>
      </c>
      <c r="F5" s="6">
        <v>1.4048876347557175</v>
      </c>
      <c r="G5" s="6">
        <v>1.8810704579134359</v>
      </c>
      <c r="H5" s="6">
        <v>2.0388246893241218</v>
      </c>
      <c r="I5" s="6">
        <v>1.8284958147149462</v>
      </c>
      <c r="J5" s="6">
        <v>1.6854028160280856</v>
      </c>
      <c r="K5" s="6">
        <v>1.5879068494688233</v>
      </c>
      <c r="L5" s="6">
        <v>1.4485021560664892</v>
      </c>
      <c r="M5" s="6">
        <v>1.8054861364079191</v>
      </c>
      <c r="N5" s="6">
        <v>1.8276510669118458</v>
      </c>
      <c r="O5" s="6">
        <v>2.4520704207752844</v>
      </c>
      <c r="P5" s="6">
        <v>2.9016995247566388</v>
      </c>
      <c r="Q5" s="6">
        <v>2.8269618731491253</v>
      </c>
      <c r="R5" s="6">
        <v>2.7811021552940383</v>
      </c>
      <c r="S5" s="6">
        <v>4.1493027367357618</v>
      </c>
      <c r="T5" s="6">
        <v>4.3521248571825257</v>
      </c>
      <c r="U5" s="6">
        <v>3.6969593202770592</v>
      </c>
      <c r="V5" s="6">
        <v>2.7769997770465893</v>
      </c>
      <c r="W5" s="15">
        <f t="shared" si="0"/>
        <v>11.945271794226976</v>
      </c>
      <c r="X5" s="9" t="s">
        <v>24</v>
      </c>
      <c r="Y5" s="4"/>
    </row>
    <row r="6" spans="1:25" x14ac:dyDescent="0.25">
      <c r="A6" t="s">
        <v>281</v>
      </c>
      <c r="B6" t="s">
        <v>95</v>
      </c>
      <c r="C6" s="6">
        <v>0.28291433196853366</v>
      </c>
      <c r="D6" s="6">
        <v>0.78410445691630803</v>
      </c>
      <c r="E6" s="6">
        <v>0.27386008876033696</v>
      </c>
      <c r="F6" s="6">
        <v>0.27606962255025019</v>
      </c>
      <c r="G6" s="6">
        <v>0.45504600515112076</v>
      </c>
      <c r="H6" s="6">
        <v>0.55241898006826762</v>
      </c>
      <c r="I6" s="5">
        <v>0.79339904604010592</v>
      </c>
      <c r="J6" s="6">
        <v>0.59174017365249398</v>
      </c>
      <c r="K6" s="6">
        <v>0.36978652658863009</v>
      </c>
      <c r="L6" s="6">
        <v>0.39978659507435105</v>
      </c>
      <c r="M6" s="6">
        <v>0.49240530992943249</v>
      </c>
      <c r="N6" s="6">
        <v>0.35423574049695888</v>
      </c>
      <c r="O6" s="6">
        <v>0.3247033890524349</v>
      </c>
      <c r="P6" s="6">
        <v>0.37990648405391658</v>
      </c>
      <c r="Q6" s="6">
        <v>0.32108702756755497</v>
      </c>
      <c r="R6" s="6">
        <v>0.47353901563114709</v>
      </c>
      <c r="S6" s="6">
        <v>0.47754123568570145</v>
      </c>
      <c r="T6" s="6">
        <v>0.55650121124629015</v>
      </c>
      <c r="U6" s="6">
        <v>0.30037794477251106</v>
      </c>
      <c r="V6" s="6">
        <v>0.47605710463655815</v>
      </c>
      <c r="W6" s="15">
        <f t="shared" si="0"/>
        <v>0.79339904604010592</v>
      </c>
      <c r="X6" s="9" t="s">
        <v>7</v>
      </c>
      <c r="Y6" s="4"/>
    </row>
    <row r="7" spans="1:25" x14ac:dyDescent="0.25">
      <c r="A7" t="s">
        <v>369</v>
      </c>
      <c r="B7" t="s">
        <v>174</v>
      </c>
      <c r="C7" s="6">
        <v>15.811767664463602</v>
      </c>
      <c r="D7" s="6">
        <v>8.5511769075023771</v>
      </c>
      <c r="E7" s="6">
        <v>4.2676530498485841</v>
      </c>
      <c r="F7" s="6">
        <v>4.7729370298687703</v>
      </c>
      <c r="G7" s="6">
        <v>11.824787035265039</v>
      </c>
      <c r="H7" s="6">
        <v>16.58395948411129</v>
      </c>
      <c r="I7" s="6">
        <v>18.636996134465271</v>
      </c>
      <c r="J7" s="6">
        <v>18.692649414129679</v>
      </c>
      <c r="K7" s="6">
        <v>19.663942355065977</v>
      </c>
      <c r="L7" s="6">
        <v>21.98246872046504</v>
      </c>
      <c r="M7" s="6">
        <v>24.217869759324991</v>
      </c>
      <c r="N7" s="6">
        <v>27.835741811224796</v>
      </c>
      <c r="O7" s="6">
        <v>33.354875723696672</v>
      </c>
      <c r="P7" s="6">
        <v>42.490575207892363</v>
      </c>
      <c r="Q7" s="6">
        <v>57.914327559304425</v>
      </c>
      <c r="R7" s="6">
        <v>77.803211917428627</v>
      </c>
      <c r="S7" s="6">
        <v>123.53461165816113</v>
      </c>
      <c r="T7" s="6">
        <v>180.60604694216141</v>
      </c>
      <c r="U7" s="6">
        <v>255.4598890311448</v>
      </c>
      <c r="V7" s="5">
        <v>292.77511935148328</v>
      </c>
      <c r="W7" s="15">
        <f t="shared" si="0"/>
        <v>292.77511935148328</v>
      </c>
      <c r="X7" s="9" t="s">
        <v>20</v>
      </c>
      <c r="Y7" s="4"/>
    </row>
    <row r="8" spans="1:25" x14ac:dyDescent="0.25">
      <c r="A8" t="s">
        <v>370</v>
      </c>
      <c r="B8" t="s">
        <v>175</v>
      </c>
      <c r="C8" s="6">
        <v>0.4400889608399412</v>
      </c>
      <c r="D8" s="6">
        <v>0.2810940505926387</v>
      </c>
      <c r="E8" s="6">
        <v>0.15404629992768953</v>
      </c>
      <c r="F8" s="6">
        <v>0.25766498104690017</v>
      </c>
      <c r="G8" s="6">
        <v>0.81716007967278737</v>
      </c>
      <c r="H8" s="6">
        <v>1.213043739737536</v>
      </c>
      <c r="I8" s="6">
        <v>1.0298424703566937</v>
      </c>
      <c r="J8" s="6">
        <v>1.0355453038918645</v>
      </c>
      <c r="K8" s="6">
        <v>0.6797546444643936</v>
      </c>
      <c r="L8" s="6">
        <v>0.84013125051856374</v>
      </c>
      <c r="M8" s="6">
        <v>0.62477232872766708</v>
      </c>
      <c r="N8" s="6">
        <v>0.78547925066716962</v>
      </c>
      <c r="O8" s="6">
        <v>0.76137346398501971</v>
      </c>
      <c r="P8" s="6">
        <v>0.85151453322429582</v>
      </c>
      <c r="Q8" s="6">
        <v>1.2215267353113504</v>
      </c>
      <c r="R8" s="6">
        <v>1.2928366775961475</v>
      </c>
      <c r="S8" s="6">
        <v>2.0481212997186753</v>
      </c>
      <c r="T8" s="6">
        <v>2.8823908890192467</v>
      </c>
      <c r="U8" s="6">
        <v>3.3965813755045482</v>
      </c>
      <c r="V8" s="5">
        <v>3.7687854117060855</v>
      </c>
      <c r="W8" s="15">
        <f t="shared" si="0"/>
        <v>3.7687854117060855</v>
      </c>
      <c r="X8" s="9" t="s">
        <v>20</v>
      </c>
      <c r="Y8" s="4"/>
    </row>
    <row r="9" spans="1:25" x14ac:dyDescent="0.25">
      <c r="A9" t="s">
        <v>327</v>
      </c>
      <c r="B9" t="s">
        <v>137</v>
      </c>
      <c r="C9" s="6">
        <v>0</v>
      </c>
      <c r="D9" s="6">
        <v>1.4794423715402039E-2</v>
      </c>
      <c r="E9" s="6">
        <v>2.282167406336141E-2</v>
      </c>
      <c r="F9" s="6">
        <v>2.4539522004466685E-2</v>
      </c>
      <c r="G9" s="6">
        <v>8.6522831965353944E-2</v>
      </c>
      <c r="H9" s="6">
        <v>0.13098594372752737</v>
      </c>
      <c r="I9" s="6">
        <v>0.17864614281697749</v>
      </c>
      <c r="J9" s="6">
        <v>0.16378522663595818</v>
      </c>
      <c r="K9" s="6">
        <v>0.22839756054003624</v>
      </c>
      <c r="L9" s="6">
        <v>0.28970043121329786</v>
      </c>
      <c r="M9" s="6">
        <v>0.21178723007717526</v>
      </c>
      <c r="N9" s="6">
        <v>0.21048790377355525</v>
      </c>
      <c r="O9" s="6">
        <v>0.27991671470037494</v>
      </c>
      <c r="P9" s="6">
        <v>0.27510469534938786</v>
      </c>
      <c r="Q9" s="5">
        <v>0.30712672202113955</v>
      </c>
      <c r="R9" s="6">
        <v>0.2405277539713763</v>
      </c>
      <c r="S9" s="6">
        <v>0.10612027459682255</v>
      </c>
      <c r="T9" s="6">
        <v>4.2807785480483862E-2</v>
      </c>
      <c r="U9" s="6">
        <v>2.3105995751731622E-2</v>
      </c>
      <c r="V9" s="6">
        <v>7.9342850772759696E-2</v>
      </c>
      <c r="W9" s="15">
        <f t="shared" si="0"/>
        <v>0.30712672202113955</v>
      </c>
      <c r="X9" s="9" t="s">
        <v>15</v>
      </c>
      <c r="Y9" s="4"/>
    </row>
    <row r="10" spans="1:25" x14ac:dyDescent="0.25">
      <c r="A10" t="s">
        <v>347</v>
      </c>
      <c r="B10" t="s">
        <v>156</v>
      </c>
      <c r="C10" s="6">
        <v>0.72300329280847486</v>
      </c>
      <c r="D10" s="6">
        <v>1.1391706260859569</v>
      </c>
      <c r="E10" s="6">
        <v>0.60477436267907736</v>
      </c>
      <c r="F10" s="6">
        <v>0.34968818856365025</v>
      </c>
      <c r="G10" s="6">
        <v>0.55118248511262513</v>
      </c>
      <c r="H10" s="6">
        <v>0.65492971863763683</v>
      </c>
      <c r="I10" s="6">
        <v>0.95102799558449791</v>
      </c>
      <c r="J10" s="6">
        <v>0.97214457100052587</v>
      </c>
      <c r="K10" s="6">
        <v>0.82114361051298745</v>
      </c>
      <c r="L10" s="6">
        <v>0.73583909528177649</v>
      </c>
      <c r="M10" s="6">
        <v>0.87891700482027735</v>
      </c>
      <c r="N10" s="6">
        <v>0.77007769673251925</v>
      </c>
      <c r="O10" s="6">
        <v>0.67180011528089978</v>
      </c>
      <c r="P10" s="6">
        <v>0.82531408604816359</v>
      </c>
      <c r="Q10" s="6">
        <v>0.8515786383313414</v>
      </c>
      <c r="R10" s="6">
        <v>0.84936363121142255</v>
      </c>
      <c r="S10" s="6">
        <v>1.1142628832666368</v>
      </c>
      <c r="T10" s="5">
        <v>1.212887255280376</v>
      </c>
      <c r="U10" s="6">
        <v>0.90113383431753324</v>
      </c>
      <c r="V10" s="6">
        <v>0.79342850772759699</v>
      </c>
      <c r="W10" s="15">
        <f t="shared" si="0"/>
        <v>1.212887255280376</v>
      </c>
      <c r="X10" s="9" t="s">
        <v>18</v>
      </c>
      <c r="Y10" s="4"/>
    </row>
    <row r="11" spans="1:25" x14ac:dyDescent="0.25">
      <c r="A11" t="s">
        <v>202</v>
      </c>
      <c r="B11" t="s">
        <v>26</v>
      </c>
      <c r="C11" s="5">
        <v>757.99036519525021</v>
      </c>
      <c r="D11" s="6">
        <v>287.31510576496527</v>
      </c>
      <c r="E11" s="6">
        <v>107.5129065124956</v>
      </c>
      <c r="F11" s="6">
        <v>43.207963369364712</v>
      </c>
      <c r="G11" s="6">
        <v>39.765252661410265</v>
      </c>
      <c r="H11" s="6">
        <v>30.559590175735298</v>
      </c>
      <c r="I11" s="6">
        <v>28.683214518761183</v>
      </c>
      <c r="J11" s="6">
        <v>26.490939559764332</v>
      </c>
      <c r="K11" s="6">
        <v>21.844595254507752</v>
      </c>
      <c r="L11" s="6">
        <v>20.707786823126529</v>
      </c>
      <c r="M11" s="6">
        <v>22.904788932846504</v>
      </c>
      <c r="N11" s="6">
        <v>24.575746228390464</v>
      </c>
      <c r="O11" s="6">
        <v>28.545906565144232</v>
      </c>
      <c r="P11" s="6">
        <v>35.783260730802525</v>
      </c>
      <c r="Q11" s="6">
        <v>44.672977748529384</v>
      </c>
      <c r="R11" s="6">
        <v>56.065516152265495</v>
      </c>
      <c r="S11" s="6">
        <v>88.950014167056665</v>
      </c>
      <c r="T11" s="6">
        <v>133.1322128443048</v>
      </c>
      <c r="U11" s="6">
        <v>185.35629792039106</v>
      </c>
      <c r="V11" s="6">
        <v>234.14075263041386</v>
      </c>
      <c r="W11" s="15">
        <f t="shared" si="0"/>
        <v>757.99036519525021</v>
      </c>
      <c r="X11" s="9" t="s">
        <v>24</v>
      </c>
      <c r="Y11" s="4"/>
    </row>
    <row r="12" spans="1:25" x14ac:dyDescent="0.25">
      <c r="A12" t="s">
        <v>371</v>
      </c>
      <c r="B12" t="s">
        <v>176</v>
      </c>
      <c r="C12" s="6">
        <v>690.56244940941633</v>
      </c>
      <c r="D12" s="6">
        <v>227.893302912053</v>
      </c>
      <c r="E12" s="6">
        <v>96.136301991909946</v>
      </c>
      <c r="F12" s="6">
        <v>62.305846369340912</v>
      </c>
      <c r="G12" s="6">
        <v>122.35930714567074</v>
      </c>
      <c r="H12" s="6">
        <v>159.61491499353954</v>
      </c>
      <c r="I12" s="6">
        <v>166.88702318096585</v>
      </c>
      <c r="J12" s="6">
        <v>155.71219998112772</v>
      </c>
      <c r="K12" s="6">
        <v>146.19619089424606</v>
      </c>
      <c r="L12" s="6">
        <v>153.1414419479735</v>
      </c>
      <c r="M12" s="6">
        <v>171.23527019814813</v>
      </c>
      <c r="N12" s="6">
        <v>196.87806394663588</v>
      </c>
      <c r="O12" s="6">
        <v>221.3077529764104</v>
      </c>
      <c r="P12" s="6">
        <v>262.22717556231891</v>
      </c>
      <c r="Q12" s="6">
        <v>302.48492042695642</v>
      </c>
      <c r="R12" s="6">
        <v>379.9737193362817</v>
      </c>
      <c r="S12" s="6">
        <v>518.6097819546718</v>
      </c>
      <c r="T12" s="6">
        <v>700.42098603167688</v>
      </c>
      <c r="U12" s="6">
        <v>907.76525509828025</v>
      </c>
      <c r="V12" s="5">
        <v>1048.0793872827692</v>
      </c>
      <c r="W12" s="15">
        <f t="shared" si="0"/>
        <v>1048.0793872827692</v>
      </c>
      <c r="X12" s="9" t="s">
        <v>20</v>
      </c>
      <c r="Y12" s="4"/>
    </row>
    <row r="13" spans="1:25" x14ac:dyDescent="0.25">
      <c r="A13" t="s">
        <v>358</v>
      </c>
      <c r="B13" t="s">
        <v>422</v>
      </c>
      <c r="C13" s="6">
        <v>0.4400889608399412</v>
      </c>
      <c r="D13" s="6">
        <v>0.22931356758873159</v>
      </c>
      <c r="E13" s="6">
        <v>0.25674383321281585</v>
      </c>
      <c r="F13" s="6">
        <v>0.35582306906476691</v>
      </c>
      <c r="G13" s="6">
        <v>2.4002074497055594</v>
      </c>
      <c r="H13" s="6">
        <v>3.9352733528574526</v>
      </c>
      <c r="I13" s="6">
        <v>4.150895671335654</v>
      </c>
      <c r="J13" s="6">
        <v>4.45390148561654</v>
      </c>
      <c r="K13" s="6">
        <v>4.0785278667863611</v>
      </c>
      <c r="L13" s="6">
        <v>4.032630002489106</v>
      </c>
      <c r="M13" s="6">
        <v>4.4157637471091045</v>
      </c>
      <c r="N13" s="6">
        <v>3.075176935618527</v>
      </c>
      <c r="O13" s="6">
        <v>3.5213522709307163</v>
      </c>
      <c r="P13" s="6">
        <v>2.5283431524967552</v>
      </c>
      <c r="Q13" s="6">
        <v>3.0293863035721489</v>
      </c>
      <c r="R13" s="6">
        <v>2.7510361860476165</v>
      </c>
      <c r="S13" s="6">
        <v>4.5419477527440053</v>
      </c>
      <c r="T13" s="6">
        <v>5.0370494248702675</v>
      </c>
      <c r="U13" s="5">
        <v>5.0602130696292251</v>
      </c>
      <c r="V13" s="6">
        <v>2.4596283739555505</v>
      </c>
      <c r="W13" s="15">
        <f t="shared" si="0"/>
        <v>5.0602130696292251</v>
      </c>
      <c r="X13" s="9" t="s">
        <v>19</v>
      </c>
      <c r="Y13" s="4"/>
    </row>
    <row r="14" spans="1:25" x14ac:dyDescent="0.25">
      <c r="A14" t="s">
        <v>425</v>
      </c>
      <c r="B14" s="1" t="s">
        <v>87</v>
      </c>
      <c r="C14" s="6">
        <v>1.3517018082941052</v>
      </c>
      <c r="D14" s="6">
        <v>1.1465678379436579</v>
      </c>
      <c r="E14" s="6">
        <v>0.57054185158403525</v>
      </c>
      <c r="F14" s="6">
        <v>0.73618566013400055</v>
      </c>
      <c r="G14" s="6">
        <v>2.3104800684081557</v>
      </c>
      <c r="H14" s="5">
        <v>3.4227196600106065</v>
      </c>
      <c r="I14" s="6">
        <v>3.3049536421140839</v>
      </c>
      <c r="J14" s="6">
        <v>3.1806034333821556</v>
      </c>
      <c r="K14" s="6">
        <v>3.3878971480105378</v>
      </c>
      <c r="L14" s="6">
        <v>3.0824125881094893</v>
      </c>
      <c r="M14" s="6">
        <v>2.7691180332590668</v>
      </c>
      <c r="N14" s="6">
        <v>2.0484066733085013</v>
      </c>
      <c r="O14" s="6">
        <v>2.3289070663071194</v>
      </c>
      <c r="P14" s="6">
        <v>2.2728887925294665</v>
      </c>
      <c r="Q14" s="6">
        <v>2.4849343872619469</v>
      </c>
      <c r="R14" s="6">
        <v>2.2925301550396804</v>
      </c>
      <c r="S14" s="6">
        <v>3.4064608145580038</v>
      </c>
      <c r="T14" s="6">
        <v>3.2961994819972573</v>
      </c>
      <c r="U14" s="6">
        <v>2.7265074987043314</v>
      </c>
      <c r="V14" s="6">
        <v>2.1025855454781319</v>
      </c>
      <c r="W14" s="15">
        <f t="shared" si="0"/>
        <v>3.4227196600106065</v>
      </c>
      <c r="X14" s="9" t="s">
        <v>6</v>
      </c>
      <c r="Y14" s="4"/>
    </row>
    <row r="15" spans="1:25" x14ac:dyDescent="0.25">
      <c r="A15" t="s">
        <v>304</v>
      </c>
      <c r="B15" t="s">
        <v>115</v>
      </c>
      <c r="C15" s="6">
        <v>0.25147940619425213</v>
      </c>
      <c r="D15" s="6">
        <v>0.28849126245033974</v>
      </c>
      <c r="E15" s="6">
        <v>9.128669625344564E-2</v>
      </c>
      <c r="F15" s="6">
        <v>0.23926033954355017</v>
      </c>
      <c r="G15" s="6">
        <v>0.50631879446392314</v>
      </c>
      <c r="H15" s="6">
        <v>0.67770988276416333</v>
      </c>
      <c r="I15" s="6">
        <v>0.82492483594898436</v>
      </c>
      <c r="J15" s="6">
        <v>0.96686117659291437</v>
      </c>
      <c r="K15" s="6">
        <v>1.1528638770116115</v>
      </c>
      <c r="L15" s="5">
        <v>1.1761837507259894</v>
      </c>
      <c r="M15" s="6">
        <v>0.84714892030870104</v>
      </c>
      <c r="N15" s="6">
        <v>0.51338513115501283</v>
      </c>
      <c r="O15" s="6">
        <v>0.92932349280524473</v>
      </c>
      <c r="P15" s="6">
        <v>0.83841430963622976</v>
      </c>
      <c r="Q15" s="6">
        <v>0.51653130521737101</v>
      </c>
      <c r="R15" s="6">
        <v>0.66896781573289033</v>
      </c>
      <c r="S15" s="6">
        <v>0.38203298854856116</v>
      </c>
      <c r="T15" s="6">
        <v>0.39953933115118268</v>
      </c>
      <c r="U15" s="6">
        <v>0.2310599575173162</v>
      </c>
      <c r="V15" s="6">
        <v>0.11901427615913954</v>
      </c>
      <c r="W15" s="15">
        <f t="shared" si="0"/>
        <v>1.1761837507259894</v>
      </c>
      <c r="X15" s="9" t="s">
        <v>10</v>
      </c>
      <c r="Y15" s="4"/>
    </row>
    <row r="16" spans="1:25" x14ac:dyDescent="0.25">
      <c r="A16" t="s">
        <v>282</v>
      </c>
      <c r="B16" t="s">
        <v>96</v>
      </c>
      <c r="C16" s="6">
        <v>0.50295881238850426</v>
      </c>
      <c r="D16" s="6">
        <v>0.32547732173884486</v>
      </c>
      <c r="E16" s="6">
        <v>9.6992114769286E-2</v>
      </c>
      <c r="F16" s="6">
        <v>0.50306020109156702</v>
      </c>
      <c r="G16" s="6">
        <v>1.7176384419788784</v>
      </c>
      <c r="H16" s="6">
        <v>2.5855486283607578</v>
      </c>
      <c r="I16" s="5">
        <v>2.8163038985264688</v>
      </c>
      <c r="J16" s="6">
        <v>2.6416972038057769</v>
      </c>
      <c r="K16" s="6">
        <v>2.1589007508189142</v>
      </c>
      <c r="L16" s="6">
        <v>2.5551578033012872</v>
      </c>
      <c r="M16" s="6">
        <v>2.2025871928026226</v>
      </c>
      <c r="N16" s="6">
        <v>1.3348013410030335</v>
      </c>
      <c r="O16" s="6">
        <v>1.4443702478539346</v>
      </c>
      <c r="P16" s="6">
        <v>1.5327261598037325</v>
      </c>
      <c r="Q16" s="6">
        <v>1.0819236798471961</v>
      </c>
      <c r="R16" s="6">
        <v>1.6235623393067899</v>
      </c>
      <c r="S16" s="6">
        <v>2.4832144255656474</v>
      </c>
      <c r="T16" s="6">
        <v>1.9976966557559135</v>
      </c>
      <c r="U16" s="6">
        <v>1.3863597451038974</v>
      </c>
      <c r="V16" s="6">
        <v>0.47605710463655815</v>
      </c>
      <c r="W16" s="15">
        <f t="shared" si="0"/>
        <v>2.8163038985264688</v>
      </c>
      <c r="X16" s="9" t="s">
        <v>7</v>
      </c>
      <c r="Y16" s="4"/>
    </row>
    <row r="17" spans="1:25" x14ac:dyDescent="0.25">
      <c r="A17" t="s">
        <v>348</v>
      </c>
      <c r="B17" t="s">
        <v>157</v>
      </c>
      <c r="C17" s="6">
        <v>0.69156836703419333</v>
      </c>
      <c r="D17" s="6">
        <v>8.1369330434711215E-2</v>
      </c>
      <c r="E17" s="6">
        <v>5.1348766642563173E-2</v>
      </c>
      <c r="F17" s="6">
        <v>0.33128354706030022</v>
      </c>
      <c r="G17" s="6">
        <v>0.65372806373822989</v>
      </c>
      <c r="H17" s="6">
        <v>0.8542561547447437</v>
      </c>
      <c r="I17" s="6">
        <v>0.97729948717522985</v>
      </c>
      <c r="J17" s="6">
        <v>1.0302619094842529</v>
      </c>
      <c r="K17" s="6">
        <v>0.83745772198013291</v>
      </c>
      <c r="L17" s="6">
        <v>1.0950676299862658</v>
      </c>
      <c r="M17" s="6">
        <v>1.1436510424167465</v>
      </c>
      <c r="N17" s="6">
        <v>0.83681776378267092</v>
      </c>
      <c r="O17" s="6">
        <v>0.66620178098689231</v>
      </c>
      <c r="P17" s="6">
        <v>0.64191095581523838</v>
      </c>
      <c r="Q17" s="6">
        <v>0.39088855529963212</v>
      </c>
      <c r="R17" s="6">
        <v>0.58628640030522972</v>
      </c>
      <c r="S17" s="6">
        <v>1.1036508558069544</v>
      </c>
      <c r="T17" s="5">
        <v>1.7551192046998383</v>
      </c>
      <c r="U17" s="6">
        <v>1.2939357620969707</v>
      </c>
      <c r="V17" s="6">
        <v>0.59507138079569777</v>
      </c>
      <c r="W17" s="15">
        <f t="shared" si="0"/>
        <v>1.7551192046998383</v>
      </c>
      <c r="X17" s="9" t="s">
        <v>18</v>
      </c>
      <c r="Y17" s="4"/>
    </row>
    <row r="18" spans="1:25" x14ac:dyDescent="0.25">
      <c r="A18" t="s">
        <v>349</v>
      </c>
      <c r="B18" t="s">
        <v>158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5.2833944076115542E-3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1.310022358806609E-2</v>
      </c>
      <c r="Q18" s="3">
        <v>6.9801527732077165E-3</v>
      </c>
      <c r="R18" s="3">
        <v>0</v>
      </c>
      <c r="S18" s="3">
        <v>3.1836082379046761E-2</v>
      </c>
      <c r="T18" s="2">
        <v>4.2807785480483862E-2</v>
      </c>
      <c r="U18" s="3">
        <v>2.3105995751731622E-2</v>
      </c>
      <c r="V18" s="3">
        <v>0</v>
      </c>
      <c r="W18" s="14">
        <f t="shared" si="0"/>
        <v>4.2807785480483862E-2</v>
      </c>
      <c r="X18" s="9" t="s">
        <v>18</v>
      </c>
      <c r="Y18" s="4"/>
    </row>
    <row r="19" spans="1:25" x14ac:dyDescent="0.25">
      <c r="A19" t="s">
        <v>328</v>
      </c>
      <c r="B19" t="s">
        <v>138</v>
      </c>
      <c r="C19" s="6">
        <v>0</v>
      </c>
      <c r="D19" s="6">
        <v>7.3972118577010195E-3</v>
      </c>
      <c r="E19" s="6">
        <v>0</v>
      </c>
      <c r="F19" s="6">
        <v>0</v>
      </c>
      <c r="G19" s="6">
        <v>3.2045493320501462E-3</v>
      </c>
      <c r="H19" s="6">
        <v>5.6950410316316249E-3</v>
      </c>
      <c r="I19" s="6">
        <v>0</v>
      </c>
      <c r="J19" s="6">
        <v>5.2833944076115542E-3</v>
      </c>
      <c r="K19" s="6">
        <v>5.4380371557151488E-3</v>
      </c>
      <c r="L19" s="6">
        <v>0</v>
      </c>
      <c r="M19" s="6">
        <v>0</v>
      </c>
      <c r="N19" s="6">
        <v>5.1338513115501286E-3</v>
      </c>
      <c r="O19" s="6">
        <v>0</v>
      </c>
      <c r="P19" s="6">
        <v>6.550111794033045E-3</v>
      </c>
      <c r="Q19" s="5">
        <v>2.7920611092830866E-2</v>
      </c>
      <c r="R19" s="6">
        <v>2.2549476934816529E-2</v>
      </c>
      <c r="S19" s="6">
        <v>0</v>
      </c>
      <c r="T19" s="6">
        <v>0</v>
      </c>
      <c r="U19" s="6">
        <v>0</v>
      </c>
      <c r="V19" s="6">
        <v>0</v>
      </c>
      <c r="W19" s="15">
        <f t="shared" si="0"/>
        <v>2.7920611092830866E-2</v>
      </c>
      <c r="X19" s="9" t="s">
        <v>15</v>
      </c>
      <c r="Y19" s="4"/>
    </row>
    <row r="20" spans="1:25" x14ac:dyDescent="0.25">
      <c r="A20" t="s">
        <v>359</v>
      </c>
      <c r="B20" t="s">
        <v>166</v>
      </c>
      <c r="C20" s="6">
        <v>0</v>
      </c>
      <c r="D20" s="6">
        <v>2.2191635573103056E-2</v>
      </c>
      <c r="E20" s="6">
        <v>5.7054185158403525E-3</v>
      </c>
      <c r="F20" s="6">
        <v>2.4539522004466685E-2</v>
      </c>
      <c r="G20" s="6">
        <v>2.2431845324351024E-2</v>
      </c>
      <c r="H20" s="6">
        <v>1.7085123094894874E-2</v>
      </c>
      <c r="I20" s="6">
        <v>2.101719327258559E-2</v>
      </c>
      <c r="J20" s="6">
        <v>5.2833944076115542E-3</v>
      </c>
      <c r="K20" s="6">
        <v>3.2628222934290893E-2</v>
      </c>
      <c r="L20" s="6">
        <v>3.4764051745595742E-2</v>
      </c>
      <c r="M20" s="6">
        <v>5.2946807519293815E-2</v>
      </c>
      <c r="N20" s="6">
        <v>4.6204661803951157E-2</v>
      </c>
      <c r="O20" s="6">
        <v>8.9573348704119968E-2</v>
      </c>
      <c r="P20" s="6">
        <v>0</v>
      </c>
      <c r="Q20" s="6">
        <v>0.11168244437132346</v>
      </c>
      <c r="R20" s="6">
        <v>1.5032984623211018E-2</v>
      </c>
      <c r="S20" s="6">
        <v>3.1836082379046761E-2</v>
      </c>
      <c r="T20" s="6">
        <v>2.8538523653655907E-2</v>
      </c>
      <c r="U20" s="5">
        <v>0.13863597451038973</v>
      </c>
      <c r="V20" s="6">
        <v>0</v>
      </c>
      <c r="W20" s="15">
        <f t="shared" si="0"/>
        <v>0.13863597451038973</v>
      </c>
      <c r="X20" s="9" t="s">
        <v>19</v>
      </c>
      <c r="Y20" s="4"/>
    </row>
    <row r="21" spans="1:25" x14ac:dyDescent="0.25">
      <c r="A21" t="s">
        <v>314</v>
      </c>
      <c r="B21" t="s">
        <v>125</v>
      </c>
      <c r="C21" s="3">
        <v>3.1434925774281516E-2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1.0508596636292795E-2</v>
      </c>
      <c r="J21" s="3">
        <v>0</v>
      </c>
      <c r="K21" s="3">
        <v>3.8066260090006042E-2</v>
      </c>
      <c r="L21" s="3">
        <v>2.3176034497063829E-2</v>
      </c>
      <c r="M21" s="3">
        <v>0</v>
      </c>
      <c r="N21" s="3">
        <v>3.080310786930077E-2</v>
      </c>
      <c r="O21" s="2">
        <v>7.8376680116104977E-2</v>
      </c>
      <c r="P21" s="3">
        <v>0</v>
      </c>
      <c r="Q21" s="3">
        <v>4.8861069412454015E-2</v>
      </c>
      <c r="R21" s="3">
        <v>1.5032984623211018E-2</v>
      </c>
      <c r="S21" s="3">
        <v>0</v>
      </c>
      <c r="T21" s="3">
        <v>2.8538523653655907E-2</v>
      </c>
      <c r="U21" s="3">
        <v>6.9317987255194863E-2</v>
      </c>
      <c r="V21" s="3">
        <v>0</v>
      </c>
      <c r="W21" s="14">
        <f t="shared" si="0"/>
        <v>7.8376680116104977E-2</v>
      </c>
      <c r="X21" s="9" t="s">
        <v>13</v>
      </c>
      <c r="Y21" s="4"/>
    </row>
    <row r="22" spans="1:25" x14ac:dyDescent="0.25">
      <c r="A22" t="s">
        <v>292</v>
      </c>
      <c r="B22" t="s">
        <v>103</v>
      </c>
      <c r="C22" s="3">
        <v>0</v>
      </c>
      <c r="D22" s="3">
        <v>0</v>
      </c>
      <c r="E22" s="3">
        <v>1.1410837031680705E-2</v>
      </c>
      <c r="F22" s="3">
        <v>6.1348805011166713E-3</v>
      </c>
      <c r="G22" s="3">
        <v>1.602274666025073E-2</v>
      </c>
      <c r="H22" s="3">
        <v>2.27801641265265E-2</v>
      </c>
      <c r="I22" s="3">
        <v>1.0508596636292795E-2</v>
      </c>
      <c r="J22" s="2">
        <v>3.6983760853280874E-2</v>
      </c>
      <c r="K22" s="3">
        <v>0</v>
      </c>
      <c r="L22" s="3">
        <v>0</v>
      </c>
      <c r="M22" s="3">
        <v>5.294680751929382E-3</v>
      </c>
      <c r="N22" s="3">
        <v>5.1338513115501286E-3</v>
      </c>
      <c r="O22" s="3">
        <v>2.7991671470037491E-2</v>
      </c>
      <c r="P22" s="3">
        <v>0</v>
      </c>
      <c r="Q22" s="3">
        <v>6.9801527732077165E-3</v>
      </c>
      <c r="R22" s="3">
        <v>2.2549476934816529E-2</v>
      </c>
      <c r="S22" s="3">
        <v>0</v>
      </c>
      <c r="T22" s="3">
        <v>0</v>
      </c>
      <c r="U22" s="3">
        <v>2.3105995751731622E-2</v>
      </c>
      <c r="V22" s="3">
        <v>0</v>
      </c>
      <c r="W22" s="14">
        <f t="shared" si="0"/>
        <v>3.6983760853280874E-2</v>
      </c>
      <c r="X22" s="9" t="s">
        <v>8</v>
      </c>
      <c r="Y22" s="4"/>
    </row>
    <row r="23" spans="1:25" x14ac:dyDescent="0.25">
      <c r="A23" t="s">
        <v>255</v>
      </c>
      <c r="B23" t="s">
        <v>70</v>
      </c>
      <c r="C23" s="3">
        <v>0</v>
      </c>
      <c r="D23" s="2">
        <v>0.11835538972321631</v>
      </c>
      <c r="E23" s="3">
        <v>7.9875859221764933E-2</v>
      </c>
      <c r="F23" s="3">
        <v>5.5213924510050041E-2</v>
      </c>
      <c r="G23" s="3">
        <v>3.5250042652551612E-2</v>
      </c>
      <c r="H23" s="3">
        <v>1.139008206326325E-2</v>
      </c>
      <c r="I23" s="3">
        <v>2.6271491590731985E-2</v>
      </c>
      <c r="J23" s="3">
        <v>2.1133577630446217E-2</v>
      </c>
      <c r="K23" s="3">
        <v>3.8066260090006042E-2</v>
      </c>
      <c r="L23" s="3">
        <v>5.7940086242659573E-3</v>
      </c>
      <c r="M23" s="3">
        <v>5.294680751929382E-3</v>
      </c>
      <c r="N23" s="3">
        <v>2.0535405246200514E-2</v>
      </c>
      <c r="O23" s="3">
        <v>3.3590005764044986E-2</v>
      </c>
      <c r="P23" s="3">
        <v>2.620044717613218E-2</v>
      </c>
      <c r="Q23" s="3">
        <v>1.3960305546415433E-2</v>
      </c>
      <c r="R23" s="3">
        <v>2.2549476934816529E-2</v>
      </c>
      <c r="S23" s="3">
        <v>7.4284192217775782E-2</v>
      </c>
      <c r="T23" s="3">
        <v>0.11415409461462363</v>
      </c>
      <c r="U23" s="3">
        <v>0</v>
      </c>
      <c r="V23" s="3">
        <v>0</v>
      </c>
      <c r="W23" s="14">
        <f t="shared" si="0"/>
        <v>0.11835538972321631</v>
      </c>
      <c r="X23" s="11" t="s">
        <v>2</v>
      </c>
      <c r="Y23" s="4"/>
    </row>
    <row r="24" spans="1:25" x14ac:dyDescent="0.25">
      <c r="A24" t="s">
        <v>305</v>
      </c>
      <c r="B24" t="s">
        <v>116</v>
      </c>
      <c r="C24" s="3">
        <v>3.1434925774281516E-2</v>
      </c>
      <c r="D24" s="3">
        <v>0</v>
      </c>
      <c r="E24" s="3">
        <v>2.282167406336141E-2</v>
      </c>
      <c r="F24" s="3">
        <v>7.9753446514516727E-2</v>
      </c>
      <c r="G24" s="3">
        <v>0.30122763721271373</v>
      </c>
      <c r="H24" s="3">
        <v>0.46129832356216161</v>
      </c>
      <c r="I24" s="3">
        <v>0.4045809704972726</v>
      </c>
      <c r="J24" s="3">
        <v>0.25888632597296612</v>
      </c>
      <c r="K24" s="3">
        <v>0.19576933760574536</v>
      </c>
      <c r="L24" s="2">
        <v>0.49249073306260632</v>
      </c>
      <c r="M24" s="3">
        <v>0.3494489296273392</v>
      </c>
      <c r="N24" s="3">
        <v>0.47231432066261181</v>
      </c>
      <c r="O24" s="3">
        <v>0.38628506628651738</v>
      </c>
      <c r="P24" s="3">
        <v>0.30785525431955307</v>
      </c>
      <c r="Q24" s="3">
        <v>0.38390840252642444</v>
      </c>
      <c r="R24" s="3">
        <v>0.27811021552940385</v>
      </c>
      <c r="S24" s="3">
        <v>0.1167323020565048</v>
      </c>
      <c r="T24" s="3">
        <v>9.9884832787795669E-2</v>
      </c>
      <c r="U24" s="3">
        <v>0</v>
      </c>
      <c r="V24" s="3">
        <v>0</v>
      </c>
      <c r="W24" s="14">
        <f t="shared" si="0"/>
        <v>0.49249073306260632</v>
      </c>
      <c r="X24" s="9" t="s">
        <v>10</v>
      </c>
      <c r="Y24" s="4"/>
    </row>
    <row r="25" spans="1:25" x14ac:dyDescent="0.25">
      <c r="A25" t="s">
        <v>360</v>
      </c>
      <c r="B25" t="s">
        <v>407</v>
      </c>
      <c r="C25" s="6">
        <v>0</v>
      </c>
      <c r="D25" s="6">
        <v>2.9588847430804078E-2</v>
      </c>
      <c r="E25" s="6">
        <v>5.1348766642563173E-2</v>
      </c>
      <c r="F25" s="6">
        <v>6.1348805011166713E-3</v>
      </c>
      <c r="G25" s="6">
        <v>2.2431845324351024E-2</v>
      </c>
      <c r="H25" s="6">
        <v>3.4170246189789748E-2</v>
      </c>
      <c r="I25" s="6">
        <v>2.6271491590731985E-2</v>
      </c>
      <c r="J25" s="6">
        <v>4.2267155260892433E-2</v>
      </c>
      <c r="K25" s="6">
        <v>6.5256445868581786E-2</v>
      </c>
      <c r="L25" s="6">
        <v>5.2146077618393613E-2</v>
      </c>
      <c r="M25" s="6">
        <v>3.176808451157629E-2</v>
      </c>
      <c r="N25" s="6">
        <v>0.16941709328115423</v>
      </c>
      <c r="O25" s="6">
        <v>0.11196668588014996</v>
      </c>
      <c r="P25" s="6">
        <v>0.15720268305679308</v>
      </c>
      <c r="Q25" s="6">
        <v>0.16054351378377749</v>
      </c>
      <c r="R25" s="6">
        <v>0.20294529241334874</v>
      </c>
      <c r="S25" s="6">
        <v>0.43509312584697246</v>
      </c>
      <c r="T25" s="6">
        <v>0.52796268759263432</v>
      </c>
      <c r="U25" s="5">
        <v>0.60075588954502213</v>
      </c>
      <c r="V25" s="6">
        <v>0.31737140309103878</v>
      </c>
      <c r="W25" s="15">
        <f t="shared" si="0"/>
        <v>0.60075588954502213</v>
      </c>
      <c r="X25" s="9" t="s">
        <v>19</v>
      </c>
      <c r="Y25" s="4"/>
    </row>
    <row r="26" spans="1:25" x14ac:dyDescent="0.25">
      <c r="A26" t="s">
        <v>306</v>
      </c>
      <c r="B26" t="s">
        <v>117</v>
      </c>
      <c r="C26" s="3">
        <v>0</v>
      </c>
      <c r="D26" s="3">
        <v>0</v>
      </c>
      <c r="E26" s="3">
        <v>0</v>
      </c>
      <c r="F26" s="3">
        <v>6.1348805011166713E-3</v>
      </c>
      <c r="G26" s="3">
        <v>9.6136479961504394E-3</v>
      </c>
      <c r="H26" s="3">
        <v>1.139008206326325E-2</v>
      </c>
      <c r="I26" s="3">
        <v>1.576289495443919E-2</v>
      </c>
      <c r="J26" s="3">
        <v>0</v>
      </c>
      <c r="K26" s="3">
        <v>0</v>
      </c>
      <c r="L26" s="2">
        <v>2.8970043121329784E-2</v>
      </c>
      <c r="M26" s="3">
        <v>1.0589361503858764E-2</v>
      </c>
      <c r="N26" s="3">
        <v>5.1338513115501286E-3</v>
      </c>
      <c r="O26" s="3">
        <v>5.598334294007498E-3</v>
      </c>
      <c r="P26" s="3">
        <v>0</v>
      </c>
      <c r="Q26" s="3">
        <v>6.9801527732077165E-3</v>
      </c>
      <c r="R26" s="3">
        <v>2.2549476934816529E-2</v>
      </c>
      <c r="S26" s="3">
        <v>0</v>
      </c>
      <c r="T26" s="3">
        <v>0</v>
      </c>
      <c r="U26" s="3">
        <v>0</v>
      </c>
      <c r="V26" s="3">
        <v>0</v>
      </c>
      <c r="W26" s="14">
        <f t="shared" si="0"/>
        <v>2.8970043121329784E-2</v>
      </c>
      <c r="X26" s="9" t="s">
        <v>10</v>
      </c>
      <c r="Y26" s="4"/>
    </row>
    <row r="27" spans="1:25" x14ac:dyDescent="0.25">
      <c r="A27" t="s">
        <v>344</v>
      </c>
      <c r="B27" t="s">
        <v>153</v>
      </c>
      <c r="C27" s="6">
        <v>0.53439373816278579</v>
      </c>
      <c r="D27" s="6">
        <v>1.1021845667974519</v>
      </c>
      <c r="E27" s="6">
        <v>0.29097634430785801</v>
      </c>
      <c r="F27" s="6">
        <v>0.23312545904243351</v>
      </c>
      <c r="G27" s="6">
        <v>0.30443218654476389</v>
      </c>
      <c r="H27" s="6">
        <v>0.32461733880300259</v>
      </c>
      <c r="I27" s="6">
        <v>0.21542623104400227</v>
      </c>
      <c r="J27" s="6">
        <v>0.39097118616325499</v>
      </c>
      <c r="K27" s="6">
        <v>0.40785278667863617</v>
      </c>
      <c r="L27" s="6">
        <v>0.68948702628764891</v>
      </c>
      <c r="M27" s="6">
        <v>0.60359360571994947</v>
      </c>
      <c r="N27" s="6">
        <v>1.3245336383799331</v>
      </c>
      <c r="O27" s="6">
        <v>1.5675336023220996</v>
      </c>
      <c r="P27" s="6">
        <v>3.058902207813432</v>
      </c>
      <c r="Q27" s="6">
        <v>3.2597313450880039</v>
      </c>
      <c r="R27" s="6">
        <v>3.6154328018822501</v>
      </c>
      <c r="S27" s="5">
        <v>3.9476742150017987</v>
      </c>
      <c r="T27" s="6">
        <v>3.4388921002655368</v>
      </c>
      <c r="U27" s="6">
        <v>2.2874935794214304</v>
      </c>
      <c r="V27" s="6">
        <v>0.99178563465949621</v>
      </c>
      <c r="W27" s="15">
        <f t="shared" si="0"/>
        <v>3.9476742150017987</v>
      </c>
      <c r="X27" s="9" t="s">
        <v>17</v>
      </c>
      <c r="Y27" s="4"/>
    </row>
    <row r="28" spans="1:25" x14ac:dyDescent="0.25">
      <c r="A28" t="s">
        <v>361</v>
      </c>
      <c r="B28" t="s">
        <v>167</v>
      </c>
      <c r="C28" s="6">
        <v>0.40865403506565973</v>
      </c>
      <c r="D28" s="6">
        <v>7.3972118577010193E-2</v>
      </c>
      <c r="E28" s="6">
        <v>5.7054185158403525E-3</v>
      </c>
      <c r="F28" s="6">
        <v>3.0674402505583356E-2</v>
      </c>
      <c r="G28" s="6">
        <v>4.4863690648702048E-2</v>
      </c>
      <c r="H28" s="6">
        <v>5.1255369284684625E-2</v>
      </c>
      <c r="I28" s="6">
        <v>5.254298318146397E-2</v>
      </c>
      <c r="J28" s="6">
        <v>5.8117338483727091E-2</v>
      </c>
      <c r="K28" s="6">
        <v>8.7008594491442381E-2</v>
      </c>
      <c r="L28" s="6">
        <v>0.20858431047357445</v>
      </c>
      <c r="M28" s="6">
        <v>0.24884999534068095</v>
      </c>
      <c r="N28" s="6">
        <v>0.31829878131610795</v>
      </c>
      <c r="O28" s="6">
        <v>0.26312171181835242</v>
      </c>
      <c r="P28" s="6">
        <v>0.45195771378828009</v>
      </c>
      <c r="Q28" s="6">
        <v>0.47465038857812475</v>
      </c>
      <c r="R28" s="6">
        <v>0.70655027729091791</v>
      </c>
      <c r="S28" s="6">
        <v>1.1354869381860013</v>
      </c>
      <c r="T28" s="6">
        <v>1.3413106117218276</v>
      </c>
      <c r="U28" s="5">
        <v>1.8946916516419929</v>
      </c>
      <c r="V28" s="6">
        <v>1.6265284408415737</v>
      </c>
      <c r="W28" s="15">
        <f t="shared" si="0"/>
        <v>1.8946916516419929</v>
      </c>
      <c r="X28" s="9" t="s">
        <v>19</v>
      </c>
      <c r="Y28" s="4"/>
    </row>
    <row r="29" spans="1:25" x14ac:dyDescent="0.25">
      <c r="A29" t="s">
        <v>362</v>
      </c>
      <c r="B29" t="s">
        <v>168</v>
      </c>
      <c r="C29" s="6">
        <v>0</v>
      </c>
      <c r="D29" s="6">
        <v>0</v>
      </c>
      <c r="E29" s="6">
        <v>0</v>
      </c>
      <c r="F29" s="6">
        <v>4.2944163507816699E-2</v>
      </c>
      <c r="G29" s="6">
        <v>4.8068239980752193E-2</v>
      </c>
      <c r="H29" s="6">
        <v>4.5560328253052999E-2</v>
      </c>
      <c r="I29" s="6">
        <v>7.3560176454049553E-2</v>
      </c>
      <c r="J29" s="6">
        <v>3.1700366445669322E-2</v>
      </c>
      <c r="K29" s="6">
        <v>3.8066260090006042E-2</v>
      </c>
      <c r="L29" s="6">
        <v>3.4764051745595742E-2</v>
      </c>
      <c r="M29" s="6">
        <v>4.2357446015435056E-2</v>
      </c>
      <c r="N29" s="6">
        <v>1.0267702623100257E-2</v>
      </c>
      <c r="O29" s="6">
        <v>2.7991671470037491E-2</v>
      </c>
      <c r="P29" s="6">
        <v>1.9650335382099135E-2</v>
      </c>
      <c r="Q29" s="6">
        <v>6.2821374958869455E-2</v>
      </c>
      <c r="R29" s="6">
        <v>9.7714400050871619E-2</v>
      </c>
      <c r="S29" s="6">
        <v>0.12734432951618704</v>
      </c>
      <c r="T29" s="6">
        <v>0.12842335644145159</v>
      </c>
      <c r="U29" s="5">
        <v>0.27727194902077945</v>
      </c>
      <c r="V29" s="6">
        <v>3.9671425386379848E-2</v>
      </c>
      <c r="W29" s="15">
        <f t="shared" si="0"/>
        <v>0.27727194902077945</v>
      </c>
      <c r="X29" s="9" t="s">
        <v>19</v>
      </c>
      <c r="Y29" s="4"/>
    </row>
    <row r="30" spans="1:25" x14ac:dyDescent="0.25">
      <c r="A30" t="s">
        <v>345</v>
      </c>
      <c r="B30" t="s">
        <v>154</v>
      </c>
      <c r="C30" s="3">
        <v>3.1434925774281516E-2</v>
      </c>
      <c r="D30" s="3">
        <v>5.9177694861608156E-2</v>
      </c>
      <c r="E30" s="3">
        <v>2.282167406336141E-2</v>
      </c>
      <c r="F30" s="3">
        <v>0</v>
      </c>
      <c r="G30" s="3">
        <v>9.6136479961504394E-3</v>
      </c>
      <c r="H30" s="3">
        <v>1.7085123094894874E-2</v>
      </c>
      <c r="I30" s="3">
        <v>1.0508596636292795E-2</v>
      </c>
      <c r="J30" s="3">
        <v>2.6416972038057769E-2</v>
      </c>
      <c r="K30" s="3">
        <v>5.4380371557151488E-3</v>
      </c>
      <c r="L30" s="3">
        <v>0</v>
      </c>
      <c r="M30" s="3">
        <v>5.294680751929382E-3</v>
      </c>
      <c r="N30" s="3">
        <v>0</v>
      </c>
      <c r="O30" s="3">
        <v>1.6795002882022493E-2</v>
      </c>
      <c r="P30" s="3">
        <v>0</v>
      </c>
      <c r="Q30" s="3">
        <v>2.7920611092830866E-2</v>
      </c>
      <c r="R30" s="3">
        <v>7.5164923116055092E-3</v>
      </c>
      <c r="S30" s="2">
        <v>0.12734432951618704</v>
      </c>
      <c r="T30" s="3">
        <v>5.7077047307311814E-2</v>
      </c>
      <c r="U30" s="3">
        <v>0</v>
      </c>
      <c r="V30" s="3">
        <v>3.9671425386379848E-2</v>
      </c>
      <c r="W30" s="14">
        <f t="shared" si="0"/>
        <v>0.12734432951618704</v>
      </c>
      <c r="X30" s="9" t="s">
        <v>17</v>
      </c>
      <c r="Y30" s="4"/>
    </row>
    <row r="31" spans="1:25" x14ac:dyDescent="0.25">
      <c r="A31" t="s">
        <v>203</v>
      </c>
      <c r="B31" t="s">
        <v>27</v>
      </c>
      <c r="C31" s="5">
        <v>31.52923055160436</v>
      </c>
      <c r="D31" s="6">
        <v>1.2131427446629672</v>
      </c>
      <c r="E31" s="6">
        <v>0.14834088141184917</v>
      </c>
      <c r="F31" s="6">
        <v>0.22085569804020017</v>
      </c>
      <c r="G31" s="6">
        <v>0.13138652261405601</v>
      </c>
      <c r="H31" s="6">
        <v>2.8475205158158122E-2</v>
      </c>
      <c r="I31" s="6">
        <v>4.2034386545171179E-2</v>
      </c>
      <c r="J31" s="6">
        <v>6.3400732891338643E-2</v>
      </c>
      <c r="K31" s="6">
        <v>9.2446631647157523E-2</v>
      </c>
      <c r="L31" s="6">
        <v>0.10429215523678723</v>
      </c>
      <c r="M31" s="6">
        <v>7.4125530527011346E-2</v>
      </c>
      <c r="N31" s="6">
        <v>4.6204661803951157E-2</v>
      </c>
      <c r="O31" s="6">
        <v>0.11756502017415746</v>
      </c>
      <c r="P31" s="6">
        <v>5.240089435226436E-2</v>
      </c>
      <c r="Q31" s="6">
        <v>0.10470229159811575</v>
      </c>
      <c r="R31" s="6">
        <v>8.2681415427660596E-2</v>
      </c>
      <c r="S31" s="6">
        <v>2.1224054919364511E-2</v>
      </c>
      <c r="T31" s="6">
        <v>0.19976966557559134</v>
      </c>
      <c r="U31" s="6">
        <v>4.6211991503463244E-2</v>
      </c>
      <c r="V31" s="6">
        <v>3.9671425386379848E-2</v>
      </c>
      <c r="W31" s="15">
        <f t="shared" si="0"/>
        <v>31.52923055160436</v>
      </c>
      <c r="X31" s="9" t="s">
        <v>24</v>
      </c>
      <c r="Y31" s="4"/>
    </row>
    <row r="32" spans="1:25" x14ac:dyDescent="0.25">
      <c r="A32" t="s">
        <v>256</v>
      </c>
      <c r="B32" t="s">
        <v>71</v>
      </c>
      <c r="C32" s="6">
        <v>7.9530362208932237</v>
      </c>
      <c r="D32" s="5">
        <v>20.69739877784745</v>
      </c>
      <c r="E32" s="6">
        <v>7.3999278150449372</v>
      </c>
      <c r="F32" s="6">
        <v>1.1288180122054674</v>
      </c>
      <c r="G32" s="6">
        <v>0.69538720505488172</v>
      </c>
      <c r="H32" s="6">
        <v>0.18793635404384362</v>
      </c>
      <c r="I32" s="6">
        <v>8.4068773090342358E-2</v>
      </c>
      <c r="J32" s="6">
        <v>7.9250916114173314E-2</v>
      </c>
      <c r="K32" s="6">
        <v>0.10876074311430298</v>
      </c>
      <c r="L32" s="6">
        <v>8.1116120739723394E-2</v>
      </c>
      <c r="M32" s="6">
        <v>6.3536169023152581E-2</v>
      </c>
      <c r="N32" s="6">
        <v>7.1873918361701802E-2</v>
      </c>
      <c r="O32" s="6">
        <v>2.2393337176029992E-2</v>
      </c>
      <c r="P32" s="6">
        <v>3.930067076419827E-2</v>
      </c>
      <c r="Q32" s="6">
        <v>0</v>
      </c>
      <c r="R32" s="6">
        <v>1.5032984623211018E-2</v>
      </c>
      <c r="S32" s="6">
        <v>0</v>
      </c>
      <c r="T32" s="6">
        <v>8.5615570960967724E-2</v>
      </c>
      <c r="U32" s="6">
        <v>0</v>
      </c>
      <c r="V32" s="6">
        <v>0</v>
      </c>
      <c r="W32" s="15">
        <f t="shared" si="0"/>
        <v>20.69739877784745</v>
      </c>
      <c r="X32" s="11" t="s">
        <v>2</v>
      </c>
      <c r="Y32" s="4"/>
    </row>
    <row r="33" spans="1:25" x14ac:dyDescent="0.25">
      <c r="A33" t="s">
        <v>204</v>
      </c>
      <c r="B33" t="s">
        <v>28</v>
      </c>
      <c r="C33" s="5">
        <v>26.436772576170753</v>
      </c>
      <c r="D33" s="6">
        <v>9.7125391691614382</v>
      </c>
      <c r="E33" s="6">
        <v>3.3376698317666063</v>
      </c>
      <c r="F33" s="6">
        <v>1.6748223768048511</v>
      </c>
      <c r="G33" s="6">
        <v>2.0092524311954416</v>
      </c>
      <c r="H33" s="6">
        <v>2.0160445251975951</v>
      </c>
      <c r="I33" s="6">
        <v>1.0350967686748402</v>
      </c>
      <c r="J33" s="6">
        <v>0.64985751213622112</v>
      </c>
      <c r="K33" s="6">
        <v>0.56011782703866031</v>
      </c>
      <c r="L33" s="6">
        <v>0.65472297454205319</v>
      </c>
      <c r="M33" s="6">
        <v>0.86303296256448925</v>
      </c>
      <c r="N33" s="6">
        <v>0.9497624926367737</v>
      </c>
      <c r="O33" s="6">
        <v>1.259625216151687</v>
      </c>
      <c r="P33" s="6">
        <v>1.2641715762483776</v>
      </c>
      <c r="Q33" s="6">
        <v>1.5286534573324899</v>
      </c>
      <c r="R33" s="6">
        <v>1.9167055394594048</v>
      </c>
      <c r="S33" s="6">
        <v>1.8146566956056656</v>
      </c>
      <c r="T33" s="6">
        <v>2.2973511541193004</v>
      </c>
      <c r="U33" s="6">
        <v>2.6802955072008681</v>
      </c>
      <c r="V33" s="6">
        <v>4.3241853671154038</v>
      </c>
      <c r="W33" s="15">
        <f t="shared" si="0"/>
        <v>26.436772576170753</v>
      </c>
      <c r="X33" s="9" t="s">
        <v>24</v>
      </c>
      <c r="Y33" s="4"/>
    </row>
    <row r="34" spans="1:25" x14ac:dyDescent="0.25">
      <c r="A34" t="s">
        <v>372</v>
      </c>
      <c r="B34" t="s">
        <v>177</v>
      </c>
      <c r="C34" s="6">
        <v>33.100976840318438</v>
      </c>
      <c r="D34" s="6">
        <v>6.5539297059231032</v>
      </c>
      <c r="E34" s="6">
        <v>2.0938885953134094</v>
      </c>
      <c r="F34" s="6">
        <v>1.0183901631853673</v>
      </c>
      <c r="G34" s="6">
        <v>1.576638271368672</v>
      </c>
      <c r="H34" s="6">
        <v>1.8565833763119097</v>
      </c>
      <c r="I34" s="6">
        <v>2.8635925833897864</v>
      </c>
      <c r="J34" s="6">
        <v>4.0523635106380622</v>
      </c>
      <c r="K34" s="6">
        <v>5.8458899423937849</v>
      </c>
      <c r="L34" s="6">
        <v>7.4916531511758828</v>
      </c>
      <c r="M34" s="6">
        <v>9.3292274848995707</v>
      </c>
      <c r="N34" s="6">
        <v>10.791355456878369</v>
      </c>
      <c r="O34" s="6">
        <v>14.018229072194776</v>
      </c>
      <c r="P34" s="6">
        <v>21.805322162336005</v>
      </c>
      <c r="Q34" s="6">
        <v>27.990412620562942</v>
      </c>
      <c r="R34" s="6">
        <v>40.919784144380394</v>
      </c>
      <c r="S34" s="6">
        <v>62.939934863375456</v>
      </c>
      <c r="T34" s="6">
        <v>91.508776095447658</v>
      </c>
      <c r="U34" s="6">
        <v>129.37047021394534</v>
      </c>
      <c r="V34" s="5">
        <v>167.25472942897744</v>
      </c>
      <c r="W34" s="15">
        <f t="shared" si="0"/>
        <v>167.25472942897744</v>
      </c>
      <c r="X34" s="9" t="s">
        <v>20</v>
      </c>
      <c r="Y34" s="4"/>
    </row>
    <row r="35" spans="1:25" x14ac:dyDescent="0.25">
      <c r="A35" t="s">
        <v>373</v>
      </c>
      <c r="B35" t="s">
        <v>178</v>
      </c>
      <c r="C35" s="6">
        <v>693.3287228775531</v>
      </c>
      <c r="D35" s="6">
        <v>78.188529335899773</v>
      </c>
      <c r="E35" s="6">
        <v>27.31754385384361</v>
      </c>
      <c r="F35" s="6">
        <v>18.729790169909197</v>
      </c>
      <c r="G35" s="6">
        <v>40.81954939165476</v>
      </c>
      <c r="H35" s="6">
        <v>55.156472391352288</v>
      </c>
      <c r="I35" s="6">
        <v>64.932618615653169</v>
      </c>
      <c r="J35" s="6">
        <v>81.073687184799297</v>
      </c>
      <c r="K35" s="6">
        <v>103.98070845442936</v>
      </c>
      <c r="L35" s="6">
        <v>131.98172245215423</v>
      </c>
      <c r="M35" s="6">
        <v>185.74269545843464</v>
      </c>
      <c r="N35" s="6">
        <v>261.32329946052465</v>
      </c>
      <c r="O35" s="6">
        <v>380.0933085573451</v>
      </c>
      <c r="P35" s="6">
        <v>551.51941305758237</v>
      </c>
      <c r="Q35" s="6">
        <v>798.98318718522125</v>
      </c>
      <c r="R35" s="6">
        <v>1185.8093435711967</v>
      </c>
      <c r="S35" s="6">
        <v>1790.896366123437</v>
      </c>
      <c r="T35" s="6">
        <v>2649.2454200307047</v>
      </c>
      <c r="U35" s="6">
        <v>3889.3398409059769</v>
      </c>
      <c r="V35" s="5">
        <v>5144.0747155757153</v>
      </c>
      <c r="W35" s="15">
        <f t="shared" ref="W35:W66" si="1">MAX(C35:V35)</f>
        <v>5144.0747155757153</v>
      </c>
      <c r="X35" s="9" t="s">
        <v>20</v>
      </c>
      <c r="Y35" s="4"/>
    </row>
    <row r="36" spans="1:25" x14ac:dyDescent="0.25">
      <c r="A36" t="s">
        <v>322</v>
      </c>
      <c r="B36" t="s">
        <v>132</v>
      </c>
      <c r="C36" s="6">
        <v>9.4304777322844549E-2</v>
      </c>
      <c r="D36" s="6">
        <v>0.14794423715402039</v>
      </c>
      <c r="E36" s="6">
        <v>3.9937929610882467E-2</v>
      </c>
      <c r="F36" s="6">
        <v>6.1348805011166713E-2</v>
      </c>
      <c r="G36" s="6">
        <v>7.6909183969203515E-2</v>
      </c>
      <c r="H36" s="6">
        <v>7.9730574442842747E-2</v>
      </c>
      <c r="I36" s="6">
        <v>7.3560176454049553E-2</v>
      </c>
      <c r="J36" s="6">
        <v>0.3064368756414701</v>
      </c>
      <c r="K36" s="6">
        <v>0.33715830365433924</v>
      </c>
      <c r="L36" s="6">
        <v>0.37081655195302127</v>
      </c>
      <c r="M36" s="6">
        <v>0.38121701413891546</v>
      </c>
      <c r="N36" s="6">
        <v>0.41070810492401028</v>
      </c>
      <c r="O36" s="6">
        <v>0.38628506628651738</v>
      </c>
      <c r="P36" s="5">
        <v>0.54365927890474275</v>
      </c>
      <c r="Q36" s="6">
        <v>0.46767023580491701</v>
      </c>
      <c r="R36" s="6">
        <v>0.31569267708743137</v>
      </c>
      <c r="S36" s="6">
        <v>0.26530068649205635</v>
      </c>
      <c r="T36" s="6">
        <v>0.32819302201704292</v>
      </c>
      <c r="U36" s="6">
        <v>0.41590792353116918</v>
      </c>
      <c r="V36" s="6">
        <v>0.35704282847741864</v>
      </c>
      <c r="W36" s="15">
        <f t="shared" si="1"/>
        <v>0.54365927890474275</v>
      </c>
      <c r="X36" s="9" t="s">
        <v>14</v>
      </c>
      <c r="Y36" s="4"/>
    </row>
    <row r="37" spans="1:25" x14ac:dyDescent="0.25">
      <c r="A37" t="s">
        <v>350</v>
      </c>
      <c r="B37" t="s">
        <v>159</v>
      </c>
      <c r="C37" s="3">
        <v>0</v>
      </c>
      <c r="D37" s="3">
        <v>7.3972118577010195E-3</v>
      </c>
      <c r="E37" s="3">
        <v>5.7054185158403525E-3</v>
      </c>
      <c r="F37" s="3">
        <v>0</v>
      </c>
      <c r="G37" s="3">
        <v>0</v>
      </c>
      <c r="H37" s="3">
        <v>0</v>
      </c>
      <c r="I37" s="3">
        <v>5.2542983181463974E-3</v>
      </c>
      <c r="J37" s="3">
        <v>3.6983760853280874E-2</v>
      </c>
      <c r="K37" s="3">
        <v>0</v>
      </c>
      <c r="L37" s="3">
        <v>5.7940086242659573E-3</v>
      </c>
      <c r="M37" s="3">
        <v>5.8241488271223198E-2</v>
      </c>
      <c r="N37" s="3">
        <v>0</v>
      </c>
      <c r="O37" s="3">
        <v>5.5983342940074982E-2</v>
      </c>
      <c r="P37" s="3">
        <v>6.550111794033045E-2</v>
      </c>
      <c r="Q37" s="3">
        <v>0.30014656924793182</v>
      </c>
      <c r="R37" s="3">
        <v>0.11274738467408264</v>
      </c>
      <c r="S37" s="3">
        <v>0.28652474141142087</v>
      </c>
      <c r="T37" s="2">
        <v>0.41380859297801065</v>
      </c>
      <c r="U37" s="3">
        <v>2.3105995751731622E-2</v>
      </c>
      <c r="V37" s="3">
        <v>0.11901427615913954</v>
      </c>
      <c r="W37" s="14">
        <f t="shared" si="1"/>
        <v>0.41380859297801065</v>
      </c>
      <c r="X37" s="9" t="s">
        <v>18</v>
      </c>
      <c r="Y37" s="4"/>
    </row>
    <row r="38" spans="1:25" x14ac:dyDescent="0.25">
      <c r="A38" t="s">
        <v>205</v>
      </c>
      <c r="B38" t="s">
        <v>29</v>
      </c>
      <c r="C38" s="2">
        <v>6.2869851548563033E-2</v>
      </c>
      <c r="D38" s="3">
        <v>7.3972118577010195E-3</v>
      </c>
      <c r="E38" s="3">
        <v>1.711625554752106E-2</v>
      </c>
      <c r="F38" s="3">
        <v>6.1348805011166713E-3</v>
      </c>
      <c r="G38" s="3">
        <v>6.4090986641002923E-3</v>
      </c>
      <c r="H38" s="3">
        <v>5.6950410316316249E-3</v>
      </c>
      <c r="I38" s="3">
        <v>0</v>
      </c>
      <c r="J38" s="3">
        <v>5.2833944076115542E-3</v>
      </c>
      <c r="K38" s="3">
        <v>0</v>
      </c>
      <c r="L38" s="3">
        <v>0</v>
      </c>
      <c r="M38" s="3">
        <v>0</v>
      </c>
      <c r="N38" s="3">
        <v>2.0535405246200514E-2</v>
      </c>
      <c r="O38" s="3">
        <v>0</v>
      </c>
      <c r="P38" s="3">
        <v>1.9650335382099135E-2</v>
      </c>
      <c r="Q38" s="3">
        <v>0</v>
      </c>
      <c r="R38" s="3">
        <v>0</v>
      </c>
      <c r="S38" s="3">
        <v>1.0612027459682255E-2</v>
      </c>
      <c r="T38" s="3">
        <v>0</v>
      </c>
      <c r="U38" s="3">
        <v>0</v>
      </c>
      <c r="V38" s="3">
        <v>0</v>
      </c>
      <c r="W38" s="14">
        <f t="shared" si="1"/>
        <v>6.2869851548563033E-2</v>
      </c>
      <c r="X38" s="9" t="s">
        <v>24</v>
      </c>
      <c r="Y38" s="4"/>
    </row>
    <row r="39" spans="1:25" x14ac:dyDescent="0.25">
      <c r="A39" t="s">
        <v>374</v>
      </c>
      <c r="B39" t="s">
        <v>179</v>
      </c>
      <c r="C39" s="6">
        <v>0.50295881238850426</v>
      </c>
      <c r="D39" s="6">
        <v>0.19972472015792753</v>
      </c>
      <c r="E39" s="6">
        <v>0.11410837031680705</v>
      </c>
      <c r="F39" s="6">
        <v>0.17791153453238345</v>
      </c>
      <c r="G39" s="6">
        <v>0.17304566393070789</v>
      </c>
      <c r="H39" s="6">
        <v>0.14237602579079062</v>
      </c>
      <c r="I39" s="6">
        <v>0.15237465122624552</v>
      </c>
      <c r="J39" s="6">
        <v>0.31700366445669326</v>
      </c>
      <c r="K39" s="6">
        <v>0.40785278667863617</v>
      </c>
      <c r="L39" s="6">
        <v>0.50987275893540418</v>
      </c>
      <c r="M39" s="6">
        <v>0.68301381699889019</v>
      </c>
      <c r="N39" s="6">
        <v>0.99083330312917484</v>
      </c>
      <c r="O39" s="6">
        <v>1.2484285475636721</v>
      </c>
      <c r="P39" s="6">
        <v>1.5982272777440629</v>
      </c>
      <c r="Q39" s="6">
        <v>1.5356336101056978</v>
      </c>
      <c r="R39" s="6">
        <v>1.3379356314657807</v>
      </c>
      <c r="S39" s="6">
        <v>1.209771130403777</v>
      </c>
      <c r="T39" s="6">
        <v>1.2271565171072039</v>
      </c>
      <c r="U39" s="6">
        <v>1.4556777323590921</v>
      </c>
      <c r="V39" s="5">
        <v>1.8645569931598529</v>
      </c>
      <c r="W39" s="15">
        <f t="shared" si="1"/>
        <v>1.8645569931598529</v>
      </c>
      <c r="X39" s="9" t="s">
        <v>20</v>
      </c>
      <c r="Y39" s="4"/>
    </row>
    <row r="40" spans="1:25" x14ac:dyDescent="0.25">
      <c r="A40" t="s">
        <v>338</v>
      </c>
      <c r="B40" t="s">
        <v>406</v>
      </c>
      <c r="C40" s="6">
        <v>0.69156836703419333</v>
      </c>
      <c r="D40" s="6">
        <v>1.1835538972321631</v>
      </c>
      <c r="E40" s="6">
        <v>0.37655762204546328</v>
      </c>
      <c r="F40" s="6">
        <v>0.41717187407593365</v>
      </c>
      <c r="G40" s="6">
        <v>0.31404583454091434</v>
      </c>
      <c r="H40" s="6">
        <v>0.17085123094894875</v>
      </c>
      <c r="I40" s="6">
        <v>0.26271491590731988</v>
      </c>
      <c r="J40" s="6">
        <v>0.3064368756414701</v>
      </c>
      <c r="K40" s="6">
        <v>0.46223315823578764</v>
      </c>
      <c r="L40" s="6">
        <v>0.81116120739723396</v>
      </c>
      <c r="M40" s="6">
        <v>1.5566361410672382</v>
      </c>
      <c r="N40" s="6">
        <v>2.2126899152781054</v>
      </c>
      <c r="O40" s="6">
        <v>2.8495521556498167</v>
      </c>
      <c r="P40" s="6">
        <v>2.8754990775805065</v>
      </c>
      <c r="Q40" s="6">
        <v>3.280671803407627</v>
      </c>
      <c r="R40" s="5">
        <v>3.4124875094689013</v>
      </c>
      <c r="S40" s="6">
        <v>3.0456518809288071</v>
      </c>
      <c r="T40" s="6">
        <v>3.1249683400753216</v>
      </c>
      <c r="U40" s="6">
        <v>2.7496134944560628</v>
      </c>
      <c r="V40" s="6">
        <v>3.2530568816831473</v>
      </c>
      <c r="W40" s="15">
        <f t="shared" si="1"/>
        <v>3.4124875094689013</v>
      </c>
      <c r="X40" s="9" t="s">
        <v>16</v>
      </c>
      <c r="Y40" s="4"/>
    </row>
    <row r="41" spans="1:25" x14ac:dyDescent="0.25">
      <c r="A41" t="s">
        <v>375</v>
      </c>
      <c r="B41" t="s">
        <v>180</v>
      </c>
      <c r="C41" s="6">
        <v>22.193057596642749</v>
      </c>
      <c r="D41" s="6">
        <v>8.7435044158026045</v>
      </c>
      <c r="E41" s="6">
        <v>3.9538550314773646</v>
      </c>
      <c r="F41" s="6">
        <v>2.2576360244109348</v>
      </c>
      <c r="G41" s="6">
        <v>2.7302760309067247</v>
      </c>
      <c r="H41" s="6">
        <v>2.7563998593097065</v>
      </c>
      <c r="I41" s="6">
        <v>4.2086929528352641</v>
      </c>
      <c r="J41" s="6">
        <v>5.2464106467582727</v>
      </c>
      <c r="K41" s="6">
        <v>6.1993623575152697</v>
      </c>
      <c r="L41" s="6">
        <v>7.4279190563089568</v>
      </c>
      <c r="M41" s="6">
        <v>9.2921647196360642</v>
      </c>
      <c r="N41" s="6">
        <v>11.705180990334293</v>
      </c>
      <c r="O41" s="6">
        <v>15.809696046277175</v>
      </c>
      <c r="P41" s="6">
        <v>21.805322162336005</v>
      </c>
      <c r="Q41" s="6">
        <v>28.765209578389001</v>
      </c>
      <c r="R41" s="6">
        <v>44.565282915509066</v>
      </c>
      <c r="S41" s="6">
        <v>61.560371293616761</v>
      </c>
      <c r="T41" s="6">
        <v>94.519590340908366</v>
      </c>
      <c r="U41" s="6">
        <v>138.89014046365878</v>
      </c>
      <c r="V41" s="5">
        <v>168.40520076518246</v>
      </c>
      <c r="W41" s="15">
        <f t="shared" si="1"/>
        <v>168.40520076518246</v>
      </c>
      <c r="X41" s="9" t="s">
        <v>20</v>
      </c>
      <c r="Y41" s="4"/>
    </row>
    <row r="42" spans="1:25" x14ac:dyDescent="0.25">
      <c r="A42" t="s">
        <v>300</v>
      </c>
      <c r="B42" t="s">
        <v>111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1.576289495443919E-2</v>
      </c>
      <c r="J42" s="3">
        <v>1.0566788815223108E-2</v>
      </c>
      <c r="K42" s="2">
        <v>1.6314111467145447E-2</v>
      </c>
      <c r="L42" s="3">
        <v>0</v>
      </c>
      <c r="M42" s="3">
        <v>5.294680751929382E-3</v>
      </c>
      <c r="N42" s="3">
        <v>5.1338513115501286E-3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14">
        <f t="shared" si="1"/>
        <v>1.6314111467145447E-2</v>
      </c>
      <c r="X42" s="9" t="s">
        <v>9</v>
      </c>
      <c r="Y42" s="4"/>
    </row>
    <row r="43" spans="1:25" x14ac:dyDescent="0.25">
      <c r="A43" t="s">
        <v>206</v>
      </c>
      <c r="B43" t="s">
        <v>30</v>
      </c>
      <c r="C43" s="5">
        <v>3.1434925774281516E-2</v>
      </c>
      <c r="D43" s="3">
        <v>0</v>
      </c>
      <c r="E43" s="3">
        <v>1.1410837031680705E-2</v>
      </c>
      <c r="F43" s="3">
        <v>6.1348805011166713E-3</v>
      </c>
      <c r="G43" s="3">
        <v>3.2045493320501462E-3</v>
      </c>
      <c r="H43" s="3">
        <v>0</v>
      </c>
      <c r="I43" s="3">
        <v>0</v>
      </c>
      <c r="J43" s="3">
        <v>5.2833944076115542E-3</v>
      </c>
      <c r="K43" s="3">
        <v>5.4380371557151488E-3</v>
      </c>
      <c r="L43" s="3">
        <v>5.7940086242659573E-3</v>
      </c>
      <c r="M43" s="3">
        <v>0</v>
      </c>
      <c r="N43" s="3">
        <v>1.5401553934650385E-2</v>
      </c>
      <c r="O43" s="3">
        <v>5.598334294007498E-3</v>
      </c>
      <c r="P43" s="3">
        <v>1.9650335382099135E-2</v>
      </c>
      <c r="Q43" s="3">
        <v>6.9801527732077165E-3</v>
      </c>
      <c r="R43" s="3">
        <v>7.5164923116055092E-3</v>
      </c>
      <c r="S43" s="3">
        <v>0</v>
      </c>
      <c r="T43" s="2">
        <v>2.8538523653655907E-2</v>
      </c>
      <c r="U43" s="3">
        <v>0</v>
      </c>
      <c r="V43" s="3">
        <v>0</v>
      </c>
      <c r="W43" s="14">
        <f t="shared" si="1"/>
        <v>3.1434925774281516E-2</v>
      </c>
      <c r="X43" s="9" t="s">
        <v>24</v>
      </c>
      <c r="Y43" s="4"/>
    </row>
    <row r="44" spans="1:25" x14ac:dyDescent="0.25">
      <c r="A44" t="s">
        <v>257</v>
      </c>
      <c r="B44" t="s">
        <v>72</v>
      </c>
      <c r="C44" s="6">
        <v>9.4304777322844549E-2</v>
      </c>
      <c r="D44" s="5">
        <v>0.26629962687723668</v>
      </c>
      <c r="E44" s="6">
        <v>5.7054185158403527E-2</v>
      </c>
      <c r="F44" s="6">
        <v>3.6809283006700028E-2</v>
      </c>
      <c r="G44" s="6">
        <v>2.5636394656401169E-2</v>
      </c>
      <c r="H44" s="6">
        <v>1.139008206326325E-2</v>
      </c>
      <c r="I44" s="6">
        <v>1.0508596636292795E-2</v>
      </c>
      <c r="J44" s="6">
        <v>2.6416972038057769E-2</v>
      </c>
      <c r="K44" s="6">
        <v>5.4380371557151488E-3</v>
      </c>
      <c r="L44" s="6">
        <v>2.3176034497063829E-2</v>
      </c>
      <c r="M44" s="6">
        <v>2.6473403759646907E-2</v>
      </c>
      <c r="N44" s="6">
        <v>3.5936959180850901E-2</v>
      </c>
      <c r="O44" s="6">
        <v>1.1196668588014996E-2</v>
      </c>
      <c r="P44" s="6">
        <v>3.930067076419827E-2</v>
      </c>
      <c r="Q44" s="6">
        <v>0</v>
      </c>
      <c r="R44" s="6">
        <v>7.5164923116055092E-3</v>
      </c>
      <c r="S44" s="6">
        <v>1.0612027459682255E-2</v>
      </c>
      <c r="T44" s="6">
        <v>0</v>
      </c>
      <c r="U44" s="6">
        <v>0</v>
      </c>
      <c r="V44" s="6">
        <v>0</v>
      </c>
      <c r="W44" s="15">
        <f t="shared" si="1"/>
        <v>0.26629962687723668</v>
      </c>
      <c r="X44" s="11" t="s">
        <v>2</v>
      </c>
      <c r="Y44" s="4"/>
    </row>
    <row r="45" spans="1:25" x14ac:dyDescent="0.25">
      <c r="A45" t="s">
        <v>308</v>
      </c>
      <c r="B45" t="s">
        <v>119</v>
      </c>
      <c r="C45" s="6">
        <v>9.4304777322844549E-2</v>
      </c>
      <c r="D45" s="6">
        <v>0.8210905162048131</v>
      </c>
      <c r="E45" s="6">
        <v>0.91286696253445643</v>
      </c>
      <c r="F45" s="6">
        <v>0.63189269161501715</v>
      </c>
      <c r="G45" s="6">
        <v>0.57681887976902635</v>
      </c>
      <c r="H45" s="6">
        <v>0.4385181594356351</v>
      </c>
      <c r="I45" s="6">
        <v>0.85645062585786269</v>
      </c>
      <c r="J45" s="6">
        <v>1.172913558489765</v>
      </c>
      <c r="K45" s="6">
        <v>1.2888148059044902</v>
      </c>
      <c r="L45" s="6">
        <v>0.88648331951269144</v>
      </c>
      <c r="M45" s="5">
        <v>1.9007903899426479</v>
      </c>
      <c r="N45" s="6">
        <v>1.2269904634604807</v>
      </c>
      <c r="O45" s="6">
        <v>0.95731516427528218</v>
      </c>
      <c r="P45" s="6">
        <v>0.93666598654672539</v>
      </c>
      <c r="Q45" s="6">
        <v>0.92138016606341855</v>
      </c>
      <c r="R45" s="6">
        <v>0.72158326191412892</v>
      </c>
      <c r="S45" s="6">
        <v>0.90202233407299159</v>
      </c>
      <c r="T45" s="6">
        <v>0.44234711663166654</v>
      </c>
      <c r="U45" s="6">
        <v>0.57764989379329057</v>
      </c>
      <c r="V45" s="6">
        <v>0</v>
      </c>
      <c r="W45" s="15">
        <f t="shared" si="1"/>
        <v>1.9007903899426479</v>
      </c>
      <c r="X45" s="9" t="s">
        <v>11</v>
      </c>
      <c r="Y45" s="4"/>
    </row>
    <row r="46" spans="1:25" x14ac:dyDescent="0.25">
      <c r="A46" t="s">
        <v>329</v>
      </c>
      <c r="B46" t="s">
        <v>139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5.2542983181463974E-3</v>
      </c>
      <c r="J46" s="6">
        <v>1.5850183222834661E-2</v>
      </c>
      <c r="K46" s="6">
        <v>3.2628222934290893E-2</v>
      </c>
      <c r="L46" s="6">
        <v>0</v>
      </c>
      <c r="M46" s="6">
        <v>2.1178723007717528E-2</v>
      </c>
      <c r="N46" s="6">
        <v>3.080310786930077E-2</v>
      </c>
      <c r="O46" s="6">
        <v>3.3590005764044986E-2</v>
      </c>
      <c r="P46" s="6">
        <v>3.2750558970165225E-2</v>
      </c>
      <c r="Q46" s="5">
        <v>9.7722138824908031E-2</v>
      </c>
      <c r="R46" s="6">
        <v>4.5098953869633057E-2</v>
      </c>
      <c r="S46" s="6">
        <v>0</v>
      </c>
      <c r="T46" s="6">
        <v>0</v>
      </c>
      <c r="U46" s="6">
        <v>0</v>
      </c>
      <c r="V46" s="6">
        <v>0</v>
      </c>
      <c r="W46" s="15">
        <f t="shared" si="1"/>
        <v>9.7722138824908031E-2</v>
      </c>
      <c r="X46" s="9" t="s">
        <v>15</v>
      </c>
      <c r="Y46" s="4"/>
    </row>
    <row r="47" spans="1:25" x14ac:dyDescent="0.25">
      <c r="A47" t="s">
        <v>283</v>
      </c>
      <c r="B47" t="s">
        <v>97</v>
      </c>
      <c r="C47" s="3">
        <v>0</v>
      </c>
      <c r="D47" s="3">
        <v>0</v>
      </c>
      <c r="E47" s="3">
        <v>0</v>
      </c>
      <c r="F47" s="3">
        <v>0</v>
      </c>
      <c r="G47" s="3">
        <v>3.2045493320501462E-3</v>
      </c>
      <c r="H47" s="3">
        <v>5.6950410316316249E-3</v>
      </c>
      <c r="I47" s="2">
        <v>2.6271491590731985E-2</v>
      </c>
      <c r="J47" s="3">
        <v>2.6416972038057769E-2</v>
      </c>
      <c r="K47" s="3">
        <v>1.0876074311430298E-2</v>
      </c>
      <c r="L47" s="3">
        <v>0</v>
      </c>
      <c r="M47" s="3">
        <v>5.294680751929382E-3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14">
        <f t="shared" si="1"/>
        <v>2.6416972038057769E-2</v>
      </c>
      <c r="X47" s="9" t="s">
        <v>7</v>
      </c>
      <c r="Y47" s="4"/>
    </row>
    <row r="48" spans="1:25" x14ac:dyDescent="0.25">
      <c r="A48" t="s">
        <v>315</v>
      </c>
      <c r="B48" t="s">
        <v>126</v>
      </c>
      <c r="C48" s="3">
        <v>0</v>
      </c>
      <c r="D48" s="3">
        <v>7.3972118577010195E-3</v>
      </c>
      <c r="E48" s="3">
        <v>0</v>
      </c>
      <c r="F48" s="3">
        <v>0</v>
      </c>
      <c r="G48" s="3">
        <v>1.9227295992300879E-2</v>
      </c>
      <c r="H48" s="3">
        <v>3.4170246189789748E-2</v>
      </c>
      <c r="I48" s="3">
        <v>3.1525789908878381E-2</v>
      </c>
      <c r="J48" s="3">
        <v>1.0566788815223108E-2</v>
      </c>
      <c r="K48" s="3">
        <v>2.1752148622860595E-2</v>
      </c>
      <c r="L48" s="3">
        <v>2.3176034497063829E-2</v>
      </c>
      <c r="M48" s="3">
        <v>5.8241488271223198E-2</v>
      </c>
      <c r="N48" s="3">
        <v>5.1338513115501286E-3</v>
      </c>
      <c r="O48" s="2">
        <v>5.5983342940074982E-2</v>
      </c>
      <c r="P48" s="3">
        <v>0</v>
      </c>
      <c r="Q48" s="3">
        <v>1.3960305546415433E-2</v>
      </c>
      <c r="R48" s="3">
        <v>1.5032984623211018E-2</v>
      </c>
      <c r="S48" s="3">
        <v>1.0612027459682255E-2</v>
      </c>
      <c r="T48" s="3">
        <v>0</v>
      </c>
      <c r="U48" s="3">
        <v>0</v>
      </c>
      <c r="V48" s="3">
        <v>0</v>
      </c>
      <c r="W48" s="14">
        <f t="shared" si="1"/>
        <v>5.8241488271223198E-2</v>
      </c>
      <c r="X48" s="9" t="s">
        <v>13</v>
      </c>
      <c r="Y48" s="4"/>
    </row>
    <row r="49" spans="1:25" x14ac:dyDescent="0.25">
      <c r="A49" t="s">
        <v>339</v>
      </c>
      <c r="B49" t="s">
        <v>148</v>
      </c>
      <c r="C49" s="16">
        <v>0</v>
      </c>
      <c r="D49" s="16">
        <v>0</v>
      </c>
      <c r="E49" s="16">
        <v>0</v>
      </c>
      <c r="F49" s="16">
        <v>0</v>
      </c>
      <c r="G49" s="16">
        <v>9.6136479961504394E-3</v>
      </c>
      <c r="H49" s="16">
        <v>1.7085123094894874E-2</v>
      </c>
      <c r="I49" s="16">
        <v>5.2542983181463974E-3</v>
      </c>
      <c r="J49" s="16">
        <v>0</v>
      </c>
      <c r="K49" s="16">
        <v>1.6314111467145447E-2</v>
      </c>
      <c r="L49" s="16">
        <v>2.8970043121329784E-2</v>
      </c>
      <c r="M49" s="16">
        <v>2.6473403759646907E-2</v>
      </c>
      <c r="N49" s="16">
        <v>3.080310786930077E-2</v>
      </c>
      <c r="O49" s="16">
        <v>5.598334294007498E-3</v>
      </c>
      <c r="P49" s="16">
        <v>2.620044717613218E-2</v>
      </c>
      <c r="Q49" s="16">
        <v>4.1880916639246299E-2</v>
      </c>
      <c r="R49" s="7">
        <v>4.5098953869633057E-2</v>
      </c>
      <c r="S49" s="16">
        <v>1.0612027459682255E-2</v>
      </c>
      <c r="T49" s="16">
        <v>1.4269261826827953E-2</v>
      </c>
      <c r="U49" s="16">
        <v>0</v>
      </c>
      <c r="V49" s="16">
        <v>0</v>
      </c>
      <c r="W49" s="17">
        <f t="shared" si="1"/>
        <v>4.5098953869633057E-2</v>
      </c>
      <c r="X49" s="9" t="s">
        <v>16</v>
      </c>
      <c r="Y49" s="4"/>
    </row>
    <row r="50" spans="1:25" x14ac:dyDescent="0.25">
      <c r="A50" t="s">
        <v>330</v>
      </c>
      <c r="B50" t="s">
        <v>140</v>
      </c>
      <c r="C50" s="6">
        <v>3.1434925774281516E-2</v>
      </c>
      <c r="D50" s="6">
        <v>7.3972118577010193E-2</v>
      </c>
      <c r="E50" s="6">
        <v>5.7054185158403525E-3</v>
      </c>
      <c r="F50" s="6">
        <v>0</v>
      </c>
      <c r="G50" s="6">
        <v>3.2045493320501462E-3</v>
      </c>
      <c r="H50" s="6">
        <v>5.6950410316316249E-3</v>
      </c>
      <c r="I50" s="6">
        <v>0</v>
      </c>
      <c r="J50" s="6">
        <v>4.2267155260892433E-2</v>
      </c>
      <c r="K50" s="6">
        <v>2.7190185778575744E-2</v>
      </c>
      <c r="L50" s="6">
        <v>1.7382025872797871E-2</v>
      </c>
      <c r="M50" s="6">
        <v>2.6473403759646907E-2</v>
      </c>
      <c r="N50" s="6">
        <v>1.0267702623100257E-2</v>
      </c>
      <c r="O50" s="6">
        <v>0</v>
      </c>
      <c r="P50" s="6">
        <v>2.620044717613218E-2</v>
      </c>
      <c r="Q50" s="5">
        <v>9.0741986051700321E-2</v>
      </c>
      <c r="R50" s="6">
        <v>0</v>
      </c>
      <c r="S50" s="6">
        <v>0</v>
      </c>
      <c r="T50" s="6">
        <v>0</v>
      </c>
      <c r="U50" s="6">
        <v>0</v>
      </c>
      <c r="V50" s="6">
        <v>7.9342850772759696E-2</v>
      </c>
      <c r="W50" s="15">
        <f t="shared" si="1"/>
        <v>9.0741986051700321E-2</v>
      </c>
      <c r="X50" s="9" t="s">
        <v>15</v>
      </c>
      <c r="Y50" s="4"/>
    </row>
    <row r="51" spans="1:25" x14ac:dyDescent="0.25">
      <c r="A51" t="s">
        <v>323</v>
      </c>
      <c r="B51" t="s">
        <v>133</v>
      </c>
      <c r="C51" s="6">
        <v>0</v>
      </c>
      <c r="D51" s="6">
        <v>1.4794423715402039E-2</v>
      </c>
      <c r="E51" s="6">
        <v>5.7054185158403525E-3</v>
      </c>
      <c r="F51" s="6">
        <v>6.1348805011166713E-3</v>
      </c>
      <c r="G51" s="6">
        <v>2.2431845324351024E-2</v>
      </c>
      <c r="H51" s="6">
        <v>3.4170246189789748E-2</v>
      </c>
      <c r="I51" s="6">
        <v>7.8814474772195955E-2</v>
      </c>
      <c r="J51" s="6">
        <v>2.1133577630446217E-2</v>
      </c>
      <c r="K51" s="6">
        <v>2.1752148622860595E-2</v>
      </c>
      <c r="L51" s="6">
        <v>1.1588017248531915E-2</v>
      </c>
      <c r="M51" s="6">
        <v>1.5884042255788145E-2</v>
      </c>
      <c r="N51" s="6">
        <v>4.6204661803951157E-2</v>
      </c>
      <c r="O51" s="6">
        <v>2.2393337176029992E-2</v>
      </c>
      <c r="P51" s="5">
        <v>8.5151453322429585E-2</v>
      </c>
      <c r="Q51" s="6">
        <v>3.4900763866038582E-2</v>
      </c>
      <c r="R51" s="6">
        <v>0</v>
      </c>
      <c r="S51" s="6">
        <v>4.2448109838729021E-2</v>
      </c>
      <c r="T51" s="6">
        <v>0</v>
      </c>
      <c r="U51" s="6">
        <v>0</v>
      </c>
      <c r="V51" s="6">
        <v>0</v>
      </c>
      <c r="W51" s="15">
        <f t="shared" si="1"/>
        <v>8.5151453322429585E-2</v>
      </c>
      <c r="X51" s="9" t="s">
        <v>14</v>
      </c>
      <c r="Y51" s="4"/>
    </row>
    <row r="52" spans="1:25" x14ac:dyDescent="0.25">
      <c r="A52" t="s">
        <v>207</v>
      </c>
      <c r="B52" t="s">
        <v>31</v>
      </c>
      <c r="C52" s="2">
        <v>0.2200444804199706</v>
      </c>
      <c r="D52" s="3">
        <v>2.2191635573103056E-2</v>
      </c>
      <c r="E52" s="3">
        <v>1.1410837031680705E-2</v>
      </c>
      <c r="F52" s="3">
        <v>1.2269761002233343E-2</v>
      </c>
      <c r="G52" s="3">
        <v>6.4090986641002923E-3</v>
      </c>
      <c r="H52" s="3">
        <v>0</v>
      </c>
      <c r="I52" s="3">
        <v>2.101719327258559E-2</v>
      </c>
      <c r="J52" s="3">
        <v>0</v>
      </c>
      <c r="K52" s="3">
        <v>5.4380371557151488E-3</v>
      </c>
      <c r="L52" s="3">
        <v>0</v>
      </c>
      <c r="M52" s="3">
        <v>0</v>
      </c>
      <c r="N52" s="3">
        <v>5.1338513115501286E-3</v>
      </c>
      <c r="O52" s="3">
        <v>0</v>
      </c>
      <c r="P52" s="3">
        <v>1.9650335382099135E-2</v>
      </c>
      <c r="Q52" s="3">
        <v>6.9801527732077165E-3</v>
      </c>
      <c r="R52" s="3">
        <v>3.7582461558027545E-2</v>
      </c>
      <c r="S52" s="3">
        <v>4.2448109838729021E-2</v>
      </c>
      <c r="T52" s="3">
        <v>4.2807785480483862E-2</v>
      </c>
      <c r="U52" s="3">
        <v>4.6211991503463244E-2</v>
      </c>
      <c r="V52" s="3">
        <v>0</v>
      </c>
      <c r="W52" s="14">
        <f t="shared" si="1"/>
        <v>0.2200444804199706</v>
      </c>
      <c r="X52" s="9" t="s">
        <v>24</v>
      </c>
      <c r="Y52" s="4"/>
    </row>
    <row r="53" spans="1:25" x14ac:dyDescent="0.25">
      <c r="A53" t="s">
        <v>331</v>
      </c>
      <c r="B53" t="s">
        <v>141</v>
      </c>
      <c r="C53" s="6">
        <v>0</v>
      </c>
      <c r="D53" s="6">
        <v>6.6574906719309171E-2</v>
      </c>
      <c r="E53" s="6">
        <v>0.10840295180096671</v>
      </c>
      <c r="F53" s="6">
        <v>7.9753446514516727E-2</v>
      </c>
      <c r="G53" s="6">
        <v>5.4477338644852491E-2</v>
      </c>
      <c r="H53" s="6">
        <v>2.27801641265265E-2</v>
      </c>
      <c r="I53" s="6">
        <v>4.7288684863317575E-2</v>
      </c>
      <c r="J53" s="6">
        <v>0.12680146578267729</v>
      </c>
      <c r="K53" s="6">
        <v>0.10332270595858782</v>
      </c>
      <c r="L53" s="6">
        <v>0.20858431047357445</v>
      </c>
      <c r="M53" s="6">
        <v>0.36533297188312736</v>
      </c>
      <c r="N53" s="6">
        <v>0.58012519820516451</v>
      </c>
      <c r="O53" s="6">
        <v>0.59342343516479479</v>
      </c>
      <c r="P53" s="6">
        <v>1.0152673280751219</v>
      </c>
      <c r="Q53" s="5">
        <v>1.8008794154875909</v>
      </c>
      <c r="R53" s="6">
        <v>1.8039581547853223</v>
      </c>
      <c r="S53" s="6">
        <v>1.6660883111701139</v>
      </c>
      <c r="T53" s="6">
        <v>1.4840032299901071</v>
      </c>
      <c r="U53" s="6">
        <v>1.3632537493521657</v>
      </c>
      <c r="V53" s="6">
        <v>0.27769997770465893</v>
      </c>
      <c r="W53" s="15">
        <f t="shared" si="1"/>
        <v>1.8039581547853223</v>
      </c>
      <c r="X53" s="9" t="s">
        <v>15</v>
      </c>
      <c r="Y53" s="4"/>
    </row>
    <row r="54" spans="1:25" x14ac:dyDescent="0.25">
      <c r="A54" t="s">
        <v>332</v>
      </c>
      <c r="B54" t="s">
        <v>142</v>
      </c>
      <c r="C54" s="16">
        <v>0</v>
      </c>
      <c r="D54" s="16">
        <v>0</v>
      </c>
      <c r="E54" s="16">
        <v>0</v>
      </c>
      <c r="F54" s="16">
        <v>1.8404641503350014E-2</v>
      </c>
      <c r="G54" s="16">
        <v>1.9227295992300879E-2</v>
      </c>
      <c r="H54" s="16">
        <v>1.7085123094894874E-2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5.1338513115501286E-3</v>
      </c>
      <c r="O54" s="16">
        <v>2.2393337176029992E-2</v>
      </c>
      <c r="P54" s="16">
        <v>0</v>
      </c>
      <c r="Q54" s="7">
        <v>2.7920611092830866E-2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7">
        <f t="shared" si="1"/>
        <v>2.7920611092830866E-2</v>
      </c>
      <c r="X54" s="9" t="s">
        <v>15</v>
      </c>
      <c r="Y54" s="4"/>
    </row>
    <row r="55" spans="1:25" x14ac:dyDescent="0.25">
      <c r="A55" t="s">
        <v>340</v>
      </c>
      <c r="B55" t="s">
        <v>149</v>
      </c>
      <c r="C55" s="16">
        <v>0</v>
      </c>
      <c r="D55" s="16">
        <v>0</v>
      </c>
      <c r="E55" s="16">
        <v>0</v>
      </c>
      <c r="F55" s="16">
        <v>0</v>
      </c>
      <c r="G55" s="16">
        <v>3.2045493320501462E-3</v>
      </c>
      <c r="H55" s="16">
        <v>5.6950410316316249E-3</v>
      </c>
      <c r="I55" s="16">
        <v>5.2542983181463974E-3</v>
      </c>
      <c r="J55" s="16">
        <v>0</v>
      </c>
      <c r="K55" s="16">
        <v>5.4380371557151488E-3</v>
      </c>
      <c r="L55" s="16">
        <v>1.1588017248531915E-2</v>
      </c>
      <c r="M55" s="16">
        <v>2.1178723007717528E-2</v>
      </c>
      <c r="N55" s="16">
        <v>1.0267702623100257E-2</v>
      </c>
      <c r="O55" s="16">
        <v>0</v>
      </c>
      <c r="P55" s="16">
        <v>0</v>
      </c>
      <c r="Q55" s="16">
        <v>1.3960305546415433E-2</v>
      </c>
      <c r="R55" s="7">
        <v>2.2549476934816529E-2</v>
      </c>
      <c r="S55" s="7">
        <v>2.1224054919364511E-2</v>
      </c>
      <c r="T55" s="16">
        <v>1.4269261826827953E-2</v>
      </c>
      <c r="U55" s="16">
        <v>0</v>
      </c>
      <c r="V55" s="16">
        <v>0</v>
      </c>
      <c r="W55" s="17">
        <f t="shared" si="1"/>
        <v>2.2549476934816529E-2</v>
      </c>
      <c r="X55" s="9" t="s">
        <v>16</v>
      </c>
      <c r="Y55" s="4"/>
    </row>
    <row r="56" spans="1:25" x14ac:dyDescent="0.25">
      <c r="A56" t="s">
        <v>341</v>
      </c>
      <c r="B56" t="s">
        <v>150</v>
      </c>
      <c r="C56" s="16">
        <v>3.1434925774281516E-2</v>
      </c>
      <c r="D56" s="16">
        <v>0</v>
      </c>
      <c r="E56" s="16">
        <v>5.7054185158403525E-3</v>
      </c>
      <c r="F56" s="16">
        <v>3.0674402505583356E-2</v>
      </c>
      <c r="G56" s="16">
        <v>1.602274666025073E-2</v>
      </c>
      <c r="H56" s="16">
        <v>0</v>
      </c>
      <c r="I56" s="16">
        <v>1.0508596636292795E-2</v>
      </c>
      <c r="J56" s="16">
        <v>4.2267155260892433E-2</v>
      </c>
      <c r="K56" s="16">
        <v>2.1752148622860595E-2</v>
      </c>
      <c r="L56" s="16">
        <v>2.3176034497063829E-2</v>
      </c>
      <c r="M56" s="16">
        <v>1.0589361503858764E-2</v>
      </c>
      <c r="N56" s="16">
        <v>5.1338513115501286E-3</v>
      </c>
      <c r="O56" s="16">
        <v>5.598334294007498E-3</v>
      </c>
      <c r="P56" s="16">
        <v>0</v>
      </c>
      <c r="Q56" s="16">
        <v>0</v>
      </c>
      <c r="R56" s="7">
        <v>4.5098953869633057E-2</v>
      </c>
      <c r="S56" s="16">
        <v>0</v>
      </c>
      <c r="T56" s="16">
        <v>0</v>
      </c>
      <c r="U56" s="16">
        <v>0</v>
      </c>
      <c r="V56" s="16">
        <v>0</v>
      </c>
      <c r="W56" s="17">
        <f t="shared" si="1"/>
        <v>4.5098953869633057E-2</v>
      </c>
      <c r="X56" s="9" t="s">
        <v>16</v>
      </c>
      <c r="Y56" s="4"/>
    </row>
    <row r="57" spans="1:25" x14ac:dyDescent="0.25">
      <c r="A57" t="s">
        <v>208</v>
      </c>
      <c r="B57" t="s">
        <v>401</v>
      </c>
      <c r="C57" s="5">
        <v>1.7289209175854834</v>
      </c>
      <c r="D57" s="6">
        <v>0.75451560948550389</v>
      </c>
      <c r="E57" s="6">
        <v>0.26244925172865624</v>
      </c>
      <c r="F57" s="6">
        <v>4.907904400893337E-2</v>
      </c>
      <c r="G57" s="6">
        <v>0.12177287461790556</v>
      </c>
      <c r="H57" s="6">
        <v>0.17085123094894875</v>
      </c>
      <c r="I57" s="6">
        <v>0.17864614281697749</v>
      </c>
      <c r="J57" s="6">
        <v>0.13736825459790039</v>
      </c>
      <c r="K57" s="6">
        <v>9.2446631647157523E-2</v>
      </c>
      <c r="L57" s="6">
        <v>0.15643823285518085</v>
      </c>
      <c r="M57" s="6">
        <v>0.14295638030209332</v>
      </c>
      <c r="N57" s="6">
        <v>8.7275472296352186E-2</v>
      </c>
      <c r="O57" s="6">
        <v>0.43667007493258486</v>
      </c>
      <c r="P57" s="6">
        <v>0.17030290664485917</v>
      </c>
      <c r="Q57" s="6">
        <v>7.6781680505284888E-2</v>
      </c>
      <c r="R57" s="6">
        <v>0.26307723090619284</v>
      </c>
      <c r="S57" s="6">
        <v>0.26530068649205635</v>
      </c>
      <c r="T57" s="6">
        <v>0.27111597470973109</v>
      </c>
      <c r="U57" s="6">
        <v>0.16174197026212134</v>
      </c>
      <c r="V57" s="6">
        <v>0.15868570154551939</v>
      </c>
      <c r="W57" s="15">
        <f t="shared" si="1"/>
        <v>1.7289209175854834</v>
      </c>
      <c r="X57" s="9" t="s">
        <v>24</v>
      </c>
      <c r="Y57" s="4"/>
    </row>
    <row r="58" spans="1:25" x14ac:dyDescent="0.25">
      <c r="A58" t="s">
        <v>363</v>
      </c>
      <c r="B58" t="s">
        <v>169</v>
      </c>
      <c r="C58" s="6">
        <v>1.3517018082941052</v>
      </c>
      <c r="D58" s="6">
        <v>1.3388953462438844</v>
      </c>
      <c r="E58" s="6">
        <v>0.70747189596420379</v>
      </c>
      <c r="F58" s="6">
        <v>0.66256709412060044</v>
      </c>
      <c r="G58" s="6">
        <v>1.1504332102060024</v>
      </c>
      <c r="H58" s="6">
        <v>1.4294552989395377</v>
      </c>
      <c r="I58" s="6">
        <v>1.5552723021713335</v>
      </c>
      <c r="J58" s="6">
        <v>1.8544714370716553</v>
      </c>
      <c r="K58" s="6">
        <v>1.3160049916830661</v>
      </c>
      <c r="L58" s="6">
        <v>1.6628804751643296</v>
      </c>
      <c r="M58" s="6">
        <v>1.9378531552061538</v>
      </c>
      <c r="N58" s="6">
        <v>2.1870206587203547</v>
      </c>
      <c r="O58" s="6">
        <v>2.5584387723614266</v>
      </c>
      <c r="P58" s="6">
        <v>3.3274567913687867</v>
      </c>
      <c r="Q58" s="6">
        <v>3.8949252474499061</v>
      </c>
      <c r="R58" s="6">
        <v>5.0059838795292695</v>
      </c>
      <c r="S58" s="6">
        <v>6.5263968877045864</v>
      </c>
      <c r="T58" s="6">
        <v>9.2464816637845129</v>
      </c>
      <c r="U58" s="5">
        <v>10.212850122265376</v>
      </c>
      <c r="V58" s="6">
        <v>7.8152708011168297</v>
      </c>
      <c r="W58" s="15">
        <f t="shared" si="1"/>
        <v>10.212850122265376</v>
      </c>
      <c r="X58" s="9" t="s">
        <v>19</v>
      </c>
      <c r="Y58" s="4"/>
    </row>
    <row r="59" spans="1:25" x14ac:dyDescent="0.25">
      <c r="A59" t="s">
        <v>209</v>
      </c>
      <c r="B59" t="s">
        <v>32</v>
      </c>
      <c r="C59" s="5">
        <v>150.35324997838848</v>
      </c>
      <c r="D59" s="6">
        <v>1.2575260158091732</v>
      </c>
      <c r="E59" s="6">
        <v>1.5689900918560971</v>
      </c>
      <c r="F59" s="6">
        <v>1.7054967793104345</v>
      </c>
      <c r="G59" s="6">
        <v>7.9601005408125634</v>
      </c>
      <c r="H59" s="6">
        <v>12.563260515779364</v>
      </c>
      <c r="I59" s="6">
        <v>15.00627599662611</v>
      </c>
      <c r="J59" s="6">
        <v>14.397249760741484</v>
      </c>
      <c r="K59" s="6">
        <v>9.8537233261558494</v>
      </c>
      <c r="L59" s="6">
        <v>6.4545256074322763</v>
      </c>
      <c r="M59" s="6">
        <v>5.008767991325195</v>
      </c>
      <c r="N59" s="6">
        <v>3.7887822679239949</v>
      </c>
      <c r="O59" s="6">
        <v>3.0678871931161091</v>
      </c>
      <c r="P59" s="6">
        <v>2.0567351033263761</v>
      </c>
      <c r="Q59" s="6">
        <v>1.5844946795181516</v>
      </c>
      <c r="R59" s="6">
        <v>1.5258479392559183</v>
      </c>
      <c r="S59" s="6">
        <v>1.4113996521377399</v>
      </c>
      <c r="T59" s="6">
        <v>1.0416561133584405</v>
      </c>
      <c r="U59" s="6">
        <v>0.76249785980714346</v>
      </c>
      <c r="V59" s="6">
        <v>0.23802855231827907</v>
      </c>
      <c r="W59" s="15">
        <f t="shared" si="1"/>
        <v>150.35324997838848</v>
      </c>
      <c r="X59" s="9" t="s">
        <v>24</v>
      </c>
      <c r="Y59" s="4"/>
    </row>
    <row r="60" spans="1:25" x14ac:dyDescent="0.25">
      <c r="A60" t="s">
        <v>210</v>
      </c>
      <c r="B60" t="s">
        <v>33</v>
      </c>
      <c r="C60" s="5">
        <v>0.47152388661422273</v>
      </c>
      <c r="D60" s="6">
        <v>4.4383271146206112E-2</v>
      </c>
      <c r="E60" s="6">
        <v>5.7054185158403525E-3</v>
      </c>
      <c r="F60" s="6">
        <v>1.2269761002233343E-2</v>
      </c>
      <c r="G60" s="6">
        <v>1.2818197328200585E-2</v>
      </c>
      <c r="H60" s="6">
        <v>1.139008206326325E-2</v>
      </c>
      <c r="I60" s="6">
        <v>1.0508596636292795E-2</v>
      </c>
      <c r="J60" s="6">
        <v>1.0566788815223108E-2</v>
      </c>
      <c r="K60" s="6">
        <v>2.7190185778575744E-2</v>
      </c>
      <c r="L60" s="6">
        <v>2.8970043121329784E-2</v>
      </c>
      <c r="M60" s="6">
        <v>4.2357446015435056E-2</v>
      </c>
      <c r="N60" s="6">
        <v>6.6740067050151675E-2</v>
      </c>
      <c r="O60" s="6">
        <v>8.9573348704119968E-2</v>
      </c>
      <c r="P60" s="6">
        <v>9.8251676910495675E-2</v>
      </c>
      <c r="Q60" s="6">
        <v>9.0741986051700321E-2</v>
      </c>
      <c r="R60" s="6">
        <v>9.0197907739266114E-2</v>
      </c>
      <c r="S60" s="6">
        <v>0.19101649427428058</v>
      </c>
      <c r="T60" s="6">
        <v>0.12842335644145159</v>
      </c>
      <c r="U60" s="6">
        <v>0.1155299787586581</v>
      </c>
      <c r="V60" s="6">
        <v>0.19835712693189925</v>
      </c>
      <c r="W60" s="15">
        <f t="shared" si="1"/>
        <v>0.47152388661422273</v>
      </c>
      <c r="X60" s="9" t="s">
        <v>24</v>
      </c>
      <c r="Y60" s="4"/>
    </row>
    <row r="61" spans="1:25" x14ac:dyDescent="0.25">
      <c r="A61" t="s">
        <v>376</v>
      </c>
      <c r="B61" t="s">
        <v>181</v>
      </c>
      <c r="C61" s="3">
        <v>3.1434925774281516E-2</v>
      </c>
      <c r="D61" s="3">
        <v>0</v>
      </c>
      <c r="E61" s="3">
        <v>5.7054185158403525E-3</v>
      </c>
      <c r="F61" s="3">
        <v>0</v>
      </c>
      <c r="G61" s="3">
        <v>1.9227295992300879E-2</v>
      </c>
      <c r="H61" s="3">
        <v>3.4170246189789748E-2</v>
      </c>
      <c r="I61" s="3">
        <v>5.2542983181463974E-3</v>
      </c>
      <c r="J61" s="3">
        <v>1.5850183222834661E-2</v>
      </c>
      <c r="K61" s="3">
        <v>5.4380371557151488E-3</v>
      </c>
      <c r="L61" s="3">
        <v>1.1588017248531915E-2</v>
      </c>
      <c r="M61" s="3">
        <v>4.2357446015435056E-2</v>
      </c>
      <c r="N61" s="3">
        <v>3.5936959180850901E-2</v>
      </c>
      <c r="O61" s="3">
        <v>6.1581677234082477E-2</v>
      </c>
      <c r="P61" s="3">
        <v>1.310022358806609E-2</v>
      </c>
      <c r="Q61" s="3">
        <v>3.4900763866038582E-2</v>
      </c>
      <c r="R61" s="3">
        <v>8.2681415427660596E-2</v>
      </c>
      <c r="S61" s="3">
        <v>0.10612027459682255</v>
      </c>
      <c r="T61" s="3">
        <v>4.2807785480483862E-2</v>
      </c>
      <c r="U61" s="3">
        <v>0.20795396176558459</v>
      </c>
      <c r="V61" s="2">
        <v>0.23802855231827907</v>
      </c>
      <c r="W61" s="14">
        <f t="shared" si="1"/>
        <v>0.23802855231827907</v>
      </c>
      <c r="X61" s="9" t="s">
        <v>20</v>
      </c>
      <c r="Y61" s="4"/>
    </row>
    <row r="62" spans="1:25" x14ac:dyDescent="0.25">
      <c r="A62" t="s">
        <v>301</v>
      </c>
      <c r="B62" t="s">
        <v>112</v>
      </c>
      <c r="C62" s="3">
        <v>0</v>
      </c>
      <c r="D62" s="3">
        <v>2.2191635573103056E-2</v>
      </c>
      <c r="E62" s="3">
        <v>2.8527092579201763E-2</v>
      </c>
      <c r="F62" s="3">
        <v>2.4539522004466685E-2</v>
      </c>
      <c r="G62" s="3">
        <v>2.2431845324351024E-2</v>
      </c>
      <c r="H62" s="3">
        <v>1.7085123094894874E-2</v>
      </c>
      <c r="I62" s="3">
        <v>4.2034386545171179E-2</v>
      </c>
      <c r="J62" s="3">
        <v>4.2267155260892433E-2</v>
      </c>
      <c r="K62" s="2">
        <v>0.10332270595858782</v>
      </c>
      <c r="L62" s="3">
        <v>9.2704137988255317E-2</v>
      </c>
      <c r="M62" s="3">
        <v>5.2946807519293815E-2</v>
      </c>
      <c r="N62" s="3">
        <v>3.5936959180850901E-2</v>
      </c>
      <c r="O62" s="3">
        <v>2.7991671470037491E-2</v>
      </c>
      <c r="P62" s="3">
        <v>3.2750558970165225E-2</v>
      </c>
      <c r="Q62" s="3">
        <v>1.3960305546415433E-2</v>
      </c>
      <c r="R62" s="3">
        <v>8.2681415427660596E-2</v>
      </c>
      <c r="S62" s="3">
        <v>3.1836082379046761E-2</v>
      </c>
      <c r="T62" s="3">
        <v>1.4269261826827953E-2</v>
      </c>
      <c r="U62" s="3">
        <v>6.9317987255194863E-2</v>
      </c>
      <c r="V62" s="3">
        <v>0</v>
      </c>
      <c r="W62" s="14">
        <f t="shared" si="1"/>
        <v>0.10332270595858782</v>
      </c>
      <c r="X62" s="9" t="s">
        <v>9</v>
      </c>
      <c r="Y62" s="4"/>
    </row>
    <row r="63" spans="1:25" x14ac:dyDescent="0.25">
      <c r="A63" t="s">
        <v>316</v>
      </c>
      <c r="B63" t="s">
        <v>411</v>
      </c>
      <c r="C63" s="3">
        <v>0</v>
      </c>
      <c r="D63" s="3">
        <v>2.9588847430804078E-2</v>
      </c>
      <c r="E63" s="3">
        <v>5.7054185158403525E-3</v>
      </c>
      <c r="F63" s="3">
        <v>0</v>
      </c>
      <c r="G63" s="3">
        <v>3.2045493320501462E-3</v>
      </c>
      <c r="H63" s="3">
        <v>5.6950410316316249E-3</v>
      </c>
      <c r="I63" s="3">
        <v>5.2542983181463974E-3</v>
      </c>
      <c r="J63" s="3">
        <v>1.0566788815223108E-2</v>
      </c>
      <c r="K63" s="3">
        <v>2.1752148622860595E-2</v>
      </c>
      <c r="L63" s="3">
        <v>5.7940086242659573E-3</v>
      </c>
      <c r="M63" s="3">
        <v>5.294680751929382E-3</v>
      </c>
      <c r="N63" s="3">
        <v>5.1338513115501286E-3</v>
      </c>
      <c r="O63" s="2">
        <v>4.4786674352059984E-2</v>
      </c>
      <c r="P63" s="3">
        <v>0</v>
      </c>
      <c r="Q63" s="3">
        <v>2.0940458319623149E-2</v>
      </c>
      <c r="R63" s="3">
        <v>7.5164923116055092E-3</v>
      </c>
      <c r="S63" s="3">
        <v>0</v>
      </c>
      <c r="T63" s="3">
        <v>0</v>
      </c>
      <c r="U63" s="3">
        <v>0</v>
      </c>
      <c r="V63" s="3">
        <v>0</v>
      </c>
      <c r="W63" s="14">
        <f t="shared" si="1"/>
        <v>4.4786674352059984E-2</v>
      </c>
      <c r="X63" s="9" t="s">
        <v>13</v>
      </c>
      <c r="Y63" s="4"/>
    </row>
    <row r="64" spans="1:25" x14ac:dyDescent="0.25">
      <c r="A64" t="s">
        <v>274</v>
      </c>
      <c r="B64" t="s">
        <v>88</v>
      </c>
      <c r="C64" s="16">
        <v>0</v>
      </c>
      <c r="D64" s="16">
        <v>0</v>
      </c>
      <c r="E64" s="16">
        <v>0</v>
      </c>
      <c r="F64" s="16">
        <v>0</v>
      </c>
      <c r="G64" s="16">
        <v>1.602274666025073E-2</v>
      </c>
      <c r="H64" s="7">
        <v>2.8475205158158122E-2</v>
      </c>
      <c r="I64" s="16">
        <v>2.101719327258559E-2</v>
      </c>
      <c r="J64" s="16">
        <v>2.6416972038057769E-2</v>
      </c>
      <c r="K64" s="16">
        <v>5.4380371557151488E-3</v>
      </c>
      <c r="L64" s="16">
        <v>5.7940086242659573E-3</v>
      </c>
      <c r="M64" s="16">
        <v>5.294680751929382E-3</v>
      </c>
      <c r="N64" s="16">
        <v>0</v>
      </c>
      <c r="O64" s="16">
        <v>5.598334294007498E-3</v>
      </c>
      <c r="P64" s="16">
        <v>1.310022358806609E-2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7">
        <f t="shared" si="1"/>
        <v>2.8475205158158122E-2</v>
      </c>
      <c r="X64" s="9" t="s">
        <v>6</v>
      </c>
      <c r="Y64" s="4"/>
    </row>
    <row r="65" spans="1:25" x14ac:dyDescent="0.25">
      <c r="A65" t="s">
        <v>293</v>
      </c>
      <c r="B65" t="s">
        <v>104</v>
      </c>
      <c r="C65" s="6">
        <v>6.2869851548563033E-2</v>
      </c>
      <c r="D65" s="6">
        <v>2.2191635573103056E-2</v>
      </c>
      <c r="E65" s="6">
        <v>0.10840295180096671</v>
      </c>
      <c r="F65" s="6">
        <v>6.7483685512283384E-2</v>
      </c>
      <c r="G65" s="6">
        <v>0.42620506116266949</v>
      </c>
      <c r="H65" s="6">
        <v>0.69479500585905818</v>
      </c>
      <c r="I65" s="6">
        <v>0.69882167631347081</v>
      </c>
      <c r="J65" s="5">
        <v>0.80307594995695619</v>
      </c>
      <c r="K65" s="6">
        <v>0.52205156694865429</v>
      </c>
      <c r="L65" s="6">
        <v>0.53884280205673396</v>
      </c>
      <c r="M65" s="6">
        <v>0.62477232872766708</v>
      </c>
      <c r="N65" s="6">
        <v>0.41584195623556042</v>
      </c>
      <c r="O65" s="6">
        <v>0.30231005187640492</v>
      </c>
      <c r="P65" s="6">
        <v>0.37335637225988355</v>
      </c>
      <c r="Q65" s="6">
        <v>0.32108702756755497</v>
      </c>
      <c r="R65" s="6">
        <v>0.13529686160889917</v>
      </c>
      <c r="S65" s="6">
        <v>0.10612027459682255</v>
      </c>
      <c r="T65" s="6">
        <v>2.8538523653655907E-2</v>
      </c>
      <c r="U65" s="6">
        <v>2.3105995751731622E-2</v>
      </c>
      <c r="V65" s="6">
        <v>3.9671425386379848E-2</v>
      </c>
      <c r="W65" s="15">
        <f t="shared" si="1"/>
        <v>0.80307594995695619</v>
      </c>
      <c r="X65" s="9" t="s">
        <v>8</v>
      </c>
      <c r="Y65" s="4"/>
    </row>
    <row r="66" spans="1:25" x14ac:dyDescent="0.25">
      <c r="A66" t="s">
        <v>284</v>
      </c>
      <c r="B66" t="s">
        <v>423</v>
      </c>
      <c r="C66" s="3">
        <v>0</v>
      </c>
      <c r="D66" s="3">
        <v>0</v>
      </c>
      <c r="E66" s="3">
        <v>0</v>
      </c>
      <c r="F66" s="3">
        <v>0</v>
      </c>
      <c r="G66" s="3">
        <v>3.2045493320501462E-3</v>
      </c>
      <c r="H66" s="3">
        <v>5.6950410316316249E-3</v>
      </c>
      <c r="I66" s="2">
        <v>1.576289495443919E-2</v>
      </c>
      <c r="J66" s="3">
        <v>0</v>
      </c>
      <c r="K66" s="3">
        <v>0</v>
      </c>
      <c r="L66" s="3">
        <v>5.7940086242659573E-3</v>
      </c>
      <c r="M66" s="3">
        <v>0</v>
      </c>
      <c r="N66" s="3">
        <v>5.1338513115501286E-3</v>
      </c>
      <c r="O66" s="3">
        <v>0</v>
      </c>
      <c r="P66" s="3">
        <v>0</v>
      </c>
      <c r="Q66" s="3">
        <v>1.3960305546415433E-2</v>
      </c>
      <c r="R66" s="3">
        <v>7.5164923116055092E-3</v>
      </c>
      <c r="S66" s="3">
        <v>0</v>
      </c>
      <c r="T66" s="3">
        <v>0</v>
      </c>
      <c r="U66" s="3">
        <v>0</v>
      </c>
      <c r="V66" s="3">
        <v>0</v>
      </c>
      <c r="W66" s="14">
        <f t="shared" si="1"/>
        <v>1.576289495443919E-2</v>
      </c>
      <c r="X66" s="9" t="s">
        <v>7</v>
      </c>
      <c r="Y66" s="4"/>
    </row>
    <row r="67" spans="1:25" x14ac:dyDescent="0.25">
      <c r="A67" t="s">
        <v>211</v>
      </c>
      <c r="B67" t="s">
        <v>34</v>
      </c>
      <c r="C67" s="2">
        <v>6.2869851548563033E-2</v>
      </c>
      <c r="D67" s="3">
        <v>0</v>
      </c>
      <c r="E67" s="3">
        <v>0</v>
      </c>
      <c r="F67" s="3">
        <v>1.2269761002233343E-2</v>
      </c>
      <c r="G67" s="3">
        <v>6.4090986641002923E-3</v>
      </c>
      <c r="H67" s="3">
        <v>0</v>
      </c>
      <c r="I67" s="3">
        <v>3.1525789908878381E-2</v>
      </c>
      <c r="J67" s="3">
        <v>0</v>
      </c>
      <c r="K67" s="3">
        <v>5.4380371557151488E-3</v>
      </c>
      <c r="L67" s="3">
        <v>5.7940086242659573E-3</v>
      </c>
      <c r="M67" s="3">
        <v>1.0589361503858764E-2</v>
      </c>
      <c r="N67" s="3">
        <v>1.5401553934650385E-2</v>
      </c>
      <c r="O67" s="3">
        <v>5.598334294007498E-3</v>
      </c>
      <c r="P67" s="3">
        <v>1.310022358806609E-2</v>
      </c>
      <c r="Q67" s="3">
        <v>6.9801527732077165E-3</v>
      </c>
      <c r="R67" s="3">
        <v>2.2549476934816529E-2</v>
      </c>
      <c r="S67" s="3">
        <v>2.1224054919364511E-2</v>
      </c>
      <c r="T67" s="3">
        <v>2.8538523653655907E-2</v>
      </c>
      <c r="U67" s="3">
        <v>0</v>
      </c>
      <c r="V67" s="3">
        <v>0</v>
      </c>
      <c r="W67" s="14">
        <f t="shared" ref="W67:W98" si="2">MAX(C67:V67)</f>
        <v>6.2869851548563033E-2</v>
      </c>
      <c r="X67" s="9" t="s">
        <v>24</v>
      </c>
      <c r="Y67" s="4"/>
    </row>
    <row r="68" spans="1:25" x14ac:dyDescent="0.25">
      <c r="A68" t="s">
        <v>212</v>
      </c>
      <c r="B68" t="s">
        <v>35</v>
      </c>
      <c r="C68" s="5">
        <v>58.186047608195082</v>
      </c>
      <c r="D68" s="6">
        <v>37.489069694828764</v>
      </c>
      <c r="E68" s="6">
        <v>7.7023149963844766</v>
      </c>
      <c r="F68" s="6">
        <v>5.5397970925083539</v>
      </c>
      <c r="G68" s="6">
        <v>5.4445293151531988</v>
      </c>
      <c r="H68" s="6">
        <v>4.5332526611787731</v>
      </c>
      <c r="I68" s="6">
        <v>3.4835997849310614</v>
      </c>
      <c r="J68" s="6">
        <v>2.9428506850396356</v>
      </c>
      <c r="K68" s="6">
        <v>2.4253645714489562</v>
      </c>
      <c r="L68" s="6">
        <v>2.433483622191702</v>
      </c>
      <c r="M68" s="6">
        <v>2.5096786764145267</v>
      </c>
      <c r="N68" s="6">
        <v>2.3307684954437584</v>
      </c>
      <c r="O68" s="6">
        <v>2.8495521556498167</v>
      </c>
      <c r="P68" s="6">
        <v>2.7903476242580769</v>
      </c>
      <c r="Q68" s="6">
        <v>3.6785405114804668</v>
      </c>
      <c r="R68" s="6">
        <v>4.4121809869124338</v>
      </c>
      <c r="S68" s="6">
        <v>5.2423415650830334</v>
      </c>
      <c r="T68" s="6">
        <v>5.664896945250697</v>
      </c>
      <c r="U68" s="6">
        <v>6.4465728147331225</v>
      </c>
      <c r="V68" s="6">
        <v>6.8234851664573339</v>
      </c>
      <c r="W68" s="15">
        <f t="shared" si="2"/>
        <v>58.186047608195082</v>
      </c>
      <c r="X68" s="9" t="s">
        <v>24</v>
      </c>
      <c r="Y68" s="4"/>
    </row>
    <row r="69" spans="1:25" x14ac:dyDescent="0.25">
      <c r="A69" t="s">
        <v>213</v>
      </c>
      <c r="B69" t="s">
        <v>36</v>
      </c>
      <c r="C69" s="5">
        <v>118.16388598552422</v>
      </c>
      <c r="D69" s="6">
        <v>63.334927925636123</v>
      </c>
      <c r="E69" s="6">
        <v>15.267699948388785</v>
      </c>
      <c r="F69" s="6">
        <v>3.147193697072852</v>
      </c>
      <c r="G69" s="6">
        <v>2.7238669322426246</v>
      </c>
      <c r="H69" s="6">
        <v>1.9192288276598575</v>
      </c>
      <c r="I69" s="6">
        <v>2.3066369616662681</v>
      </c>
      <c r="J69" s="6">
        <v>2.6258470205829423</v>
      </c>
      <c r="K69" s="6">
        <v>2.3329179398017987</v>
      </c>
      <c r="L69" s="6">
        <v>1.6802625010371275</v>
      </c>
      <c r="M69" s="6">
        <v>1.0430521081300881</v>
      </c>
      <c r="N69" s="6">
        <v>1.0062348570638251</v>
      </c>
      <c r="O69" s="6">
        <v>1.1476585302715372</v>
      </c>
      <c r="P69" s="6">
        <v>1.5065257126276004</v>
      </c>
      <c r="Q69" s="6">
        <v>1.2703878047238044</v>
      </c>
      <c r="R69" s="6">
        <v>1.210155262168487</v>
      </c>
      <c r="S69" s="6">
        <v>1.6236402013313849</v>
      </c>
      <c r="T69" s="6">
        <v>1.6980421573925264</v>
      </c>
      <c r="U69" s="6">
        <v>2.0333276261523827</v>
      </c>
      <c r="V69" s="6">
        <v>2.7373283516602096</v>
      </c>
      <c r="W69" s="15">
        <f t="shared" si="2"/>
        <v>118.16388598552422</v>
      </c>
      <c r="X69" s="9" t="s">
        <v>24</v>
      </c>
      <c r="Y69" s="4"/>
    </row>
    <row r="70" spans="1:25" x14ac:dyDescent="0.25">
      <c r="A70" t="s">
        <v>377</v>
      </c>
      <c r="B70" t="s">
        <v>182</v>
      </c>
      <c r="C70" s="6">
        <v>2.8605782454596178</v>
      </c>
      <c r="D70" s="6">
        <v>3.7725780474275199</v>
      </c>
      <c r="E70" s="6">
        <v>4.1820717721109784</v>
      </c>
      <c r="F70" s="6">
        <v>3.300565709600769</v>
      </c>
      <c r="G70" s="6">
        <v>2.9930490761348367</v>
      </c>
      <c r="H70" s="6">
        <v>2.2552362485261233</v>
      </c>
      <c r="I70" s="6">
        <v>2.1542623104400227</v>
      </c>
      <c r="J70" s="6">
        <v>2.6522639926210001</v>
      </c>
      <c r="K70" s="6">
        <v>2.6102578347432712</v>
      </c>
      <c r="L70" s="6">
        <v>2.7869181482719254</v>
      </c>
      <c r="M70" s="6">
        <v>3.468015892513745</v>
      </c>
      <c r="N70" s="6">
        <v>5.0311742853191257</v>
      </c>
      <c r="O70" s="6">
        <v>7.4121946052659275</v>
      </c>
      <c r="P70" s="6">
        <v>10.427777976100607</v>
      </c>
      <c r="Q70" s="6">
        <v>14.106888754652795</v>
      </c>
      <c r="R70" s="6">
        <v>15.724501915878726</v>
      </c>
      <c r="S70" s="6">
        <v>29.204299569045563</v>
      </c>
      <c r="T70" s="6">
        <v>43.392825215383809</v>
      </c>
      <c r="U70" s="6">
        <v>93.533070803009608</v>
      </c>
      <c r="V70" s="5">
        <v>124.6079471386191</v>
      </c>
      <c r="W70" s="15">
        <f t="shared" si="2"/>
        <v>124.6079471386191</v>
      </c>
      <c r="X70" s="9" t="s">
        <v>20</v>
      </c>
      <c r="Y70" s="4"/>
    </row>
    <row r="71" spans="1:25" x14ac:dyDescent="0.25">
      <c r="A71" t="s">
        <v>309</v>
      </c>
      <c r="B71" t="s">
        <v>120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5.2833944076115542E-3</v>
      </c>
      <c r="K71" s="16">
        <v>2.1752148622860595E-2</v>
      </c>
      <c r="L71" s="16">
        <v>5.7940086242659573E-3</v>
      </c>
      <c r="M71" s="7">
        <v>4.2357446015435056E-2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7">
        <f t="shared" si="2"/>
        <v>4.2357446015435056E-2</v>
      </c>
      <c r="X71" s="9" t="s">
        <v>11</v>
      </c>
      <c r="Y71" s="4"/>
    </row>
    <row r="72" spans="1:25" x14ac:dyDescent="0.25">
      <c r="A72" t="s">
        <v>214</v>
      </c>
      <c r="B72" t="s">
        <v>37</v>
      </c>
      <c r="C72" s="5">
        <v>4.809543643465072</v>
      </c>
      <c r="D72" s="6">
        <v>1.7235503628443374</v>
      </c>
      <c r="E72" s="6">
        <v>0.30238718133953868</v>
      </c>
      <c r="F72" s="6">
        <v>0.32514866655918356</v>
      </c>
      <c r="G72" s="6">
        <v>0.7242281490433331</v>
      </c>
      <c r="H72" s="6">
        <v>0.98524209847227107</v>
      </c>
      <c r="I72" s="6">
        <v>0.78814474772195953</v>
      </c>
      <c r="J72" s="6">
        <v>0.49135567990787449</v>
      </c>
      <c r="K72" s="6">
        <v>0.51117549263722395</v>
      </c>
      <c r="L72" s="6">
        <v>0.57360685380232979</v>
      </c>
      <c r="M72" s="6">
        <v>0.24884999534068095</v>
      </c>
      <c r="N72" s="6">
        <v>0.18481864721580463</v>
      </c>
      <c r="O72" s="6">
        <v>4.4786674352059984E-2</v>
      </c>
      <c r="P72" s="6">
        <v>7.2051229734363495E-2</v>
      </c>
      <c r="Q72" s="6">
        <v>3.4900763866038582E-2</v>
      </c>
      <c r="R72" s="6">
        <v>0</v>
      </c>
      <c r="S72" s="6">
        <v>2.1224054919364511E-2</v>
      </c>
      <c r="T72" s="6">
        <v>1.4269261826827953E-2</v>
      </c>
      <c r="U72" s="6">
        <v>0</v>
      </c>
      <c r="V72" s="6">
        <v>0</v>
      </c>
      <c r="W72" s="15">
        <f t="shared" si="2"/>
        <v>4.809543643465072</v>
      </c>
      <c r="X72" s="9" t="s">
        <v>24</v>
      </c>
      <c r="Y72" s="4"/>
    </row>
    <row r="73" spans="1:25" x14ac:dyDescent="0.25">
      <c r="A73" t="s">
        <v>215</v>
      </c>
      <c r="B73" t="s">
        <v>38</v>
      </c>
      <c r="C73" s="2">
        <v>0.28291433196853366</v>
      </c>
      <c r="D73" s="3">
        <v>8.1369330434711215E-2</v>
      </c>
      <c r="E73" s="3">
        <v>1.1410837031680705E-2</v>
      </c>
      <c r="F73" s="3">
        <v>0</v>
      </c>
      <c r="G73" s="3">
        <v>3.2045493320501462E-3</v>
      </c>
      <c r="H73" s="3">
        <v>5.6950410316316249E-3</v>
      </c>
      <c r="I73" s="3">
        <v>1.0508596636292795E-2</v>
      </c>
      <c r="J73" s="3">
        <v>0</v>
      </c>
      <c r="K73" s="3">
        <v>5.4380371557151488E-3</v>
      </c>
      <c r="L73" s="3">
        <v>0</v>
      </c>
      <c r="M73" s="3">
        <v>5.294680751929382E-3</v>
      </c>
      <c r="N73" s="3">
        <v>1.0267702623100257E-2</v>
      </c>
      <c r="O73" s="3">
        <v>0</v>
      </c>
      <c r="P73" s="3">
        <v>6.550111794033045E-3</v>
      </c>
      <c r="Q73" s="3">
        <v>1.3960305546415433E-2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14">
        <f t="shared" si="2"/>
        <v>0.28291433196853366</v>
      </c>
      <c r="X73" s="9" t="s">
        <v>24</v>
      </c>
      <c r="Y73" s="4"/>
    </row>
    <row r="74" spans="1:25" x14ac:dyDescent="0.25">
      <c r="A74" t="s">
        <v>351</v>
      </c>
      <c r="B74" t="s">
        <v>160</v>
      </c>
      <c r="C74" s="6">
        <v>3.1434925774281516E-2</v>
      </c>
      <c r="D74" s="6">
        <v>0.85807657549331817</v>
      </c>
      <c r="E74" s="6">
        <v>2.1965861285985357</v>
      </c>
      <c r="F74" s="6">
        <v>2.4600870809477851</v>
      </c>
      <c r="G74" s="6">
        <v>2.3777756043812084</v>
      </c>
      <c r="H74" s="6">
        <v>1.9420089917863841</v>
      </c>
      <c r="I74" s="6">
        <v>2.3276541549388541</v>
      </c>
      <c r="J74" s="6">
        <v>2.7684986695884541</v>
      </c>
      <c r="K74" s="6">
        <v>2.8984738039961742</v>
      </c>
      <c r="L74" s="6">
        <v>3.7081655195302123</v>
      </c>
      <c r="M74" s="6">
        <v>4.346932897334022</v>
      </c>
      <c r="N74" s="6">
        <v>5.4572839441777861</v>
      </c>
      <c r="O74" s="6">
        <v>6.4996661153427056</v>
      </c>
      <c r="P74" s="6">
        <v>7.9780361651322487</v>
      </c>
      <c r="Q74" s="6">
        <v>8.6484092860043607</v>
      </c>
      <c r="R74" s="6">
        <v>10.094649174486198</v>
      </c>
      <c r="S74" s="6">
        <v>10.176934333835282</v>
      </c>
      <c r="T74" s="5">
        <v>10.987331606657524</v>
      </c>
      <c r="U74" s="6">
        <v>10.536334062789619</v>
      </c>
      <c r="V74" s="6">
        <v>8.6483707342308076</v>
      </c>
      <c r="W74" s="15">
        <f t="shared" si="2"/>
        <v>10.987331606657524</v>
      </c>
      <c r="X74" s="9" t="s">
        <v>18</v>
      </c>
      <c r="Y74" s="4"/>
    </row>
    <row r="75" spans="1:25" x14ac:dyDescent="0.25">
      <c r="A75" t="s">
        <v>216</v>
      </c>
      <c r="B75" t="s">
        <v>412</v>
      </c>
      <c r="C75" s="5">
        <v>56.017037729769662</v>
      </c>
      <c r="D75" s="6">
        <v>34.012380121709285</v>
      </c>
      <c r="E75" s="6">
        <v>3.754165383422952</v>
      </c>
      <c r="F75" s="6">
        <v>1.4416969177624177</v>
      </c>
      <c r="G75" s="6">
        <v>1.0735240262367991</v>
      </c>
      <c r="H75" s="6">
        <v>0.56950410316316247</v>
      </c>
      <c r="I75" s="6">
        <v>0.47814114695132215</v>
      </c>
      <c r="J75" s="6">
        <v>0.70797485061994825</v>
      </c>
      <c r="K75" s="6">
        <v>0.64168838437438758</v>
      </c>
      <c r="L75" s="6">
        <v>0.58519487105086165</v>
      </c>
      <c r="M75" s="6">
        <v>0.45004786391399743</v>
      </c>
      <c r="N75" s="6">
        <v>0.40044040230090999</v>
      </c>
      <c r="O75" s="6">
        <v>0.34149839193445741</v>
      </c>
      <c r="P75" s="6">
        <v>0.36680626046585052</v>
      </c>
      <c r="Q75" s="6">
        <v>0.47465038857812475</v>
      </c>
      <c r="R75" s="6">
        <v>0.33824215402224794</v>
      </c>
      <c r="S75" s="6">
        <v>0.22285257665332736</v>
      </c>
      <c r="T75" s="6">
        <v>0.22830818922924725</v>
      </c>
      <c r="U75" s="6">
        <v>0.1155299787586581</v>
      </c>
      <c r="V75" s="6">
        <v>0.15868570154551939</v>
      </c>
      <c r="W75" s="15">
        <f t="shared" si="2"/>
        <v>56.017037729769662</v>
      </c>
      <c r="X75" s="9" t="s">
        <v>24</v>
      </c>
      <c r="Y75" s="4"/>
    </row>
    <row r="76" spans="1:25" x14ac:dyDescent="0.25">
      <c r="A76" t="s">
        <v>217</v>
      </c>
      <c r="B76" t="s">
        <v>413</v>
      </c>
      <c r="C76" s="5">
        <v>58.626136569035026</v>
      </c>
      <c r="D76" s="6">
        <v>13.810594538327802</v>
      </c>
      <c r="E76" s="6">
        <v>2.607376261739041</v>
      </c>
      <c r="F76" s="6">
        <v>1.1963016977177507</v>
      </c>
      <c r="G76" s="6">
        <v>0.88125106631379024</v>
      </c>
      <c r="H76" s="6">
        <v>0.45560328253052995</v>
      </c>
      <c r="I76" s="6">
        <v>0.31000360077063743</v>
      </c>
      <c r="J76" s="6">
        <v>0.42267155260892431</v>
      </c>
      <c r="K76" s="6">
        <v>0.31540615503147862</v>
      </c>
      <c r="L76" s="6">
        <v>0.28390642258903187</v>
      </c>
      <c r="M76" s="6">
        <v>0.26473403759646907</v>
      </c>
      <c r="N76" s="6">
        <v>0.2669602682006067</v>
      </c>
      <c r="O76" s="6">
        <v>0.26312171181835242</v>
      </c>
      <c r="P76" s="6">
        <v>0.18340313023292526</v>
      </c>
      <c r="Q76" s="6">
        <v>0.18148397210340064</v>
      </c>
      <c r="R76" s="6">
        <v>0.23301126165977079</v>
      </c>
      <c r="S76" s="6">
        <v>0.19101649427428058</v>
      </c>
      <c r="T76" s="6">
        <v>0.2425774510560752</v>
      </c>
      <c r="U76" s="6">
        <v>0.25416595326904784</v>
      </c>
      <c r="V76" s="6">
        <v>3.9671425386379848E-2</v>
      </c>
      <c r="W76" s="15">
        <f t="shared" si="2"/>
        <v>58.626136569035026</v>
      </c>
      <c r="X76" s="9" t="s">
        <v>24</v>
      </c>
      <c r="Y76" s="4"/>
    </row>
    <row r="77" spans="1:25" x14ac:dyDescent="0.25">
      <c r="A77" t="s">
        <v>285</v>
      </c>
      <c r="B77" t="s">
        <v>98</v>
      </c>
      <c r="C77" s="6">
        <v>6.2869851548563033E-2</v>
      </c>
      <c r="D77" s="6">
        <v>0.63616021976228765</v>
      </c>
      <c r="E77" s="6">
        <v>0.76452608112260723</v>
      </c>
      <c r="F77" s="6">
        <v>0.5950834086083171</v>
      </c>
      <c r="G77" s="6">
        <v>1.1055695195573005</v>
      </c>
      <c r="H77" s="6">
        <v>1.412370175844643</v>
      </c>
      <c r="I77" s="5">
        <v>1.5552723021713335</v>
      </c>
      <c r="J77" s="6">
        <v>1.3842493347942271</v>
      </c>
      <c r="K77" s="6">
        <v>0.9299043536272904</v>
      </c>
      <c r="L77" s="6">
        <v>0.74163310390604253</v>
      </c>
      <c r="M77" s="6">
        <v>0.57712020196030256</v>
      </c>
      <c r="N77" s="6">
        <v>0.88302242558662214</v>
      </c>
      <c r="O77" s="6">
        <v>0.7445784611029973</v>
      </c>
      <c r="P77" s="6">
        <v>0.55020939069877572</v>
      </c>
      <c r="Q77" s="6">
        <v>0.59331298572265589</v>
      </c>
      <c r="R77" s="6">
        <v>0.48105550794275259</v>
      </c>
      <c r="S77" s="6">
        <v>0.56243745536315948</v>
      </c>
      <c r="T77" s="6">
        <v>0.51369342576580634</v>
      </c>
      <c r="U77" s="6">
        <v>0.69317987255194868</v>
      </c>
      <c r="V77" s="6">
        <v>0.55539995540931786</v>
      </c>
      <c r="W77" s="15">
        <f t="shared" si="2"/>
        <v>1.5552723021713335</v>
      </c>
      <c r="X77" s="9" t="s">
        <v>7</v>
      </c>
      <c r="Y77" s="4"/>
    </row>
    <row r="78" spans="1:25" x14ac:dyDescent="0.25">
      <c r="A78" t="s">
        <v>313</v>
      </c>
      <c r="B78" t="s">
        <v>124</v>
      </c>
      <c r="C78" s="6">
        <v>0</v>
      </c>
      <c r="D78" s="6">
        <v>2.9588847430804078E-2</v>
      </c>
      <c r="E78" s="6">
        <v>1.1410837031680705E-2</v>
      </c>
      <c r="F78" s="6">
        <v>1.2269761002233343E-2</v>
      </c>
      <c r="G78" s="6">
        <v>0.28520489055246301</v>
      </c>
      <c r="H78" s="6">
        <v>0.49546856975195136</v>
      </c>
      <c r="I78" s="6">
        <v>0.63577009649571403</v>
      </c>
      <c r="J78" s="6">
        <v>0.63400732891338651</v>
      </c>
      <c r="K78" s="6">
        <v>0.54924175272722997</v>
      </c>
      <c r="L78" s="6">
        <v>0.62575293142072341</v>
      </c>
      <c r="M78" s="6">
        <v>0.48711062917750314</v>
      </c>
      <c r="N78" s="5">
        <v>0.79061310197871981</v>
      </c>
      <c r="O78" s="6">
        <v>0.61581677234082477</v>
      </c>
      <c r="P78" s="6">
        <v>0.55675950249280881</v>
      </c>
      <c r="Q78" s="6">
        <v>0.21638473596943922</v>
      </c>
      <c r="R78" s="6">
        <v>0.31569267708743137</v>
      </c>
      <c r="S78" s="6">
        <v>0.2122405491936451</v>
      </c>
      <c r="T78" s="6">
        <v>0.25684671288290317</v>
      </c>
      <c r="U78" s="6">
        <v>6.9317987255194863E-2</v>
      </c>
      <c r="V78" s="6">
        <v>3.9671425386379848E-2</v>
      </c>
      <c r="W78" s="15">
        <f t="shared" si="2"/>
        <v>0.79061310197871981</v>
      </c>
      <c r="X78" s="9" t="s">
        <v>12</v>
      </c>
      <c r="Y78" s="4"/>
    </row>
    <row r="79" spans="1:25" x14ac:dyDescent="0.25">
      <c r="A79" t="s">
        <v>352</v>
      </c>
      <c r="B79" t="s">
        <v>161</v>
      </c>
      <c r="C79" s="6">
        <v>0.2200444804199706</v>
      </c>
      <c r="D79" s="6">
        <v>0.42903828774665909</v>
      </c>
      <c r="E79" s="6">
        <v>0.33091427391874045</v>
      </c>
      <c r="F79" s="6">
        <v>0.50919508159268367</v>
      </c>
      <c r="G79" s="6">
        <v>1.9131159512339373</v>
      </c>
      <c r="H79" s="6">
        <v>2.9272510902586553</v>
      </c>
      <c r="I79" s="6">
        <v>2.8898640749805184</v>
      </c>
      <c r="J79" s="6">
        <v>3.0907857284527589</v>
      </c>
      <c r="K79" s="6">
        <v>2.6537621319889926</v>
      </c>
      <c r="L79" s="6">
        <v>2.4856296998100955</v>
      </c>
      <c r="M79" s="6">
        <v>3.0867988783748297</v>
      </c>
      <c r="N79" s="6">
        <v>3.2548617315227815</v>
      </c>
      <c r="O79" s="6">
        <v>3.5661389452827765</v>
      </c>
      <c r="P79" s="6">
        <v>3.5763610395420424</v>
      </c>
      <c r="Q79" s="6">
        <v>3.175969511809511</v>
      </c>
      <c r="R79" s="6">
        <v>3.5102019095197727</v>
      </c>
      <c r="S79" s="6">
        <v>3.544417171533873</v>
      </c>
      <c r="T79" s="5">
        <v>3.8098929077630634</v>
      </c>
      <c r="U79" s="6">
        <v>3.304157392497622</v>
      </c>
      <c r="V79" s="6">
        <v>3.0150283293648683</v>
      </c>
      <c r="W79" s="15">
        <f t="shared" si="2"/>
        <v>3.8098929077630634</v>
      </c>
      <c r="X79" s="9" t="s">
        <v>18</v>
      </c>
      <c r="Y79" s="4"/>
    </row>
    <row r="80" spans="1:25" x14ac:dyDescent="0.25">
      <c r="A80" t="s">
        <v>310</v>
      </c>
      <c r="B80" t="s">
        <v>121</v>
      </c>
      <c r="C80" s="6">
        <v>0.3772191092913782</v>
      </c>
      <c r="D80" s="6">
        <v>4.4383271146206112E-2</v>
      </c>
      <c r="E80" s="6">
        <v>0.13122462586432812</v>
      </c>
      <c r="F80" s="6">
        <v>0.13496737102456677</v>
      </c>
      <c r="G80" s="6">
        <v>0.36531862385371666</v>
      </c>
      <c r="H80" s="6">
        <v>0.52394377491010946</v>
      </c>
      <c r="I80" s="6">
        <v>1.1769628232647928</v>
      </c>
      <c r="J80" s="6">
        <v>1.8280544650335977</v>
      </c>
      <c r="K80" s="6">
        <v>2.2676614939332169</v>
      </c>
      <c r="L80" s="6">
        <v>2.3871315531975741</v>
      </c>
      <c r="M80" s="5">
        <v>2.6102776107011851</v>
      </c>
      <c r="N80" s="6">
        <v>1.997068160193</v>
      </c>
      <c r="O80" s="6">
        <v>1.9314253314325869</v>
      </c>
      <c r="P80" s="6">
        <v>1.8733319730934508</v>
      </c>
      <c r="Q80" s="6">
        <v>1.4448916240539973</v>
      </c>
      <c r="R80" s="6">
        <v>0.61635236955165174</v>
      </c>
      <c r="S80" s="6">
        <v>0.51998934552443044</v>
      </c>
      <c r="T80" s="6">
        <v>0.21403892740241931</v>
      </c>
      <c r="U80" s="6">
        <v>0.2310599575173162</v>
      </c>
      <c r="V80" s="6">
        <v>7.9342850772759696E-2</v>
      </c>
      <c r="W80" s="15">
        <f t="shared" si="2"/>
        <v>2.6102776107011851</v>
      </c>
      <c r="X80" s="9" t="s">
        <v>11</v>
      </c>
      <c r="Y80" s="4"/>
    </row>
    <row r="81" spans="1:25" x14ac:dyDescent="0.25">
      <c r="A81" t="s">
        <v>275</v>
      </c>
      <c r="B81" t="s">
        <v>89</v>
      </c>
      <c r="C81" s="6">
        <v>0.12573970309712607</v>
      </c>
      <c r="D81" s="6">
        <v>0.25150520316183467</v>
      </c>
      <c r="E81" s="6">
        <v>0.10269753328512635</v>
      </c>
      <c r="F81" s="6">
        <v>0.26379986154801688</v>
      </c>
      <c r="G81" s="6">
        <v>0.66654626106643045</v>
      </c>
      <c r="H81" s="5">
        <v>0.93968177021921806</v>
      </c>
      <c r="I81" s="6">
        <v>0.63577009649571403</v>
      </c>
      <c r="J81" s="6">
        <v>0.61287375128294019</v>
      </c>
      <c r="K81" s="6">
        <v>0.60362212428438156</v>
      </c>
      <c r="L81" s="6">
        <v>0.46352068994127654</v>
      </c>
      <c r="M81" s="6">
        <v>0.47122658692171498</v>
      </c>
      <c r="N81" s="6">
        <v>0.40557425361246013</v>
      </c>
      <c r="O81" s="6">
        <v>0.45906341210861484</v>
      </c>
      <c r="P81" s="6">
        <v>0.30785525431955307</v>
      </c>
      <c r="Q81" s="6">
        <v>0.50257099967095564</v>
      </c>
      <c r="R81" s="6">
        <v>0.38334110789188097</v>
      </c>
      <c r="S81" s="6">
        <v>0.56243745536315948</v>
      </c>
      <c r="T81" s="6">
        <v>0.14269261826827953</v>
      </c>
      <c r="U81" s="6">
        <v>0.5545438980415589</v>
      </c>
      <c r="V81" s="6">
        <v>0.11901427615913954</v>
      </c>
      <c r="W81" s="15">
        <f t="shared" si="2"/>
        <v>0.93968177021921806</v>
      </c>
      <c r="X81" s="9" t="s">
        <v>6</v>
      </c>
      <c r="Y81" s="4"/>
    </row>
    <row r="82" spans="1:25" x14ac:dyDescent="0.25">
      <c r="A82" t="s">
        <v>333</v>
      </c>
      <c r="B82" t="s">
        <v>143</v>
      </c>
      <c r="C82" s="6">
        <v>2.7662734681367733</v>
      </c>
      <c r="D82" s="6">
        <v>0.88766542292412232</v>
      </c>
      <c r="E82" s="6">
        <v>0.86722361440773366</v>
      </c>
      <c r="F82" s="6">
        <v>1.0736040876954174</v>
      </c>
      <c r="G82" s="6">
        <v>1.2401605915034066</v>
      </c>
      <c r="H82" s="6">
        <v>1.2073486987059043</v>
      </c>
      <c r="I82" s="6">
        <v>1.1349284367196217</v>
      </c>
      <c r="J82" s="6">
        <v>1.1676301640821534</v>
      </c>
      <c r="K82" s="6">
        <v>1.2996908802159206</v>
      </c>
      <c r="L82" s="6">
        <v>1.3036519404598403</v>
      </c>
      <c r="M82" s="6">
        <v>1.0748201926416645</v>
      </c>
      <c r="N82" s="6">
        <v>1.6890370814999922</v>
      </c>
      <c r="O82" s="6">
        <v>2.586430443831464</v>
      </c>
      <c r="P82" s="6">
        <v>2.8558487421984076</v>
      </c>
      <c r="Q82" s="5">
        <v>2.8688427897883715</v>
      </c>
      <c r="R82" s="6">
        <v>1.8565736009665608</v>
      </c>
      <c r="S82" s="6">
        <v>1.1567109931053658</v>
      </c>
      <c r="T82" s="6">
        <v>0.52796268759263432</v>
      </c>
      <c r="U82" s="6">
        <v>0.18484796601385298</v>
      </c>
      <c r="V82" s="6">
        <v>0.23802855231827907</v>
      </c>
      <c r="W82" s="15">
        <f t="shared" si="2"/>
        <v>2.8688427897883715</v>
      </c>
      <c r="X82" s="9" t="s">
        <v>15</v>
      </c>
      <c r="Y82" s="4"/>
    </row>
    <row r="83" spans="1:25" x14ac:dyDescent="0.25">
      <c r="A83" t="s">
        <v>378</v>
      </c>
      <c r="B83" t="s">
        <v>183</v>
      </c>
      <c r="C83" s="6">
        <v>0.81730807013131945</v>
      </c>
      <c r="D83" s="6">
        <v>1.0799929312243488</v>
      </c>
      <c r="E83" s="6">
        <v>0.78164233667012828</v>
      </c>
      <c r="F83" s="6">
        <v>0.70551125762841715</v>
      </c>
      <c r="G83" s="6">
        <v>1.3715471141174627</v>
      </c>
      <c r="H83" s="6">
        <v>1.7825478429006985</v>
      </c>
      <c r="I83" s="6">
        <v>0.96153659222079069</v>
      </c>
      <c r="J83" s="6">
        <v>0.65514090654383272</v>
      </c>
      <c r="K83" s="6">
        <v>0.51117549263722395</v>
      </c>
      <c r="L83" s="6">
        <v>0.32446448295889357</v>
      </c>
      <c r="M83" s="6">
        <v>0.29120744135611598</v>
      </c>
      <c r="N83" s="6">
        <v>0.21048790377355525</v>
      </c>
      <c r="O83" s="6">
        <v>0.24072837464232241</v>
      </c>
      <c r="P83" s="6">
        <v>0.13755234767469393</v>
      </c>
      <c r="Q83" s="6">
        <v>9.7722138824908031E-2</v>
      </c>
      <c r="R83" s="6">
        <v>0.30817618477582587</v>
      </c>
      <c r="S83" s="6">
        <v>0.30774879633078539</v>
      </c>
      <c r="T83" s="6">
        <v>0.49942416393897837</v>
      </c>
      <c r="U83" s="6">
        <v>1.1552997875865811</v>
      </c>
      <c r="V83" s="5">
        <v>1.8645569931598529</v>
      </c>
      <c r="W83" s="15">
        <f t="shared" si="2"/>
        <v>1.8645569931598529</v>
      </c>
      <c r="X83" s="9" t="s">
        <v>20</v>
      </c>
      <c r="Y83" s="4"/>
    </row>
    <row r="84" spans="1:25" x14ac:dyDescent="0.25">
      <c r="A84" t="s">
        <v>276</v>
      </c>
      <c r="B84" t="s">
        <v>90</v>
      </c>
      <c r="C84" s="6">
        <v>0.69156836703419333</v>
      </c>
      <c r="D84" s="6">
        <v>4.4309299027629105</v>
      </c>
      <c r="E84" s="6">
        <v>4.6385052533782067</v>
      </c>
      <c r="F84" s="6">
        <v>7.693140148400305</v>
      </c>
      <c r="G84" s="6">
        <v>18.102499176751277</v>
      </c>
      <c r="H84" s="5">
        <v>25.029705334020992</v>
      </c>
      <c r="I84" s="6">
        <v>8.2492483594898438</v>
      </c>
      <c r="J84" s="6">
        <v>4.0893472714913424</v>
      </c>
      <c r="K84" s="6">
        <v>2.0827682306389019</v>
      </c>
      <c r="L84" s="6">
        <v>1.2920639232113085</v>
      </c>
      <c r="M84" s="6">
        <v>0.91068508933185366</v>
      </c>
      <c r="N84" s="6">
        <v>0.91382553345592288</v>
      </c>
      <c r="O84" s="6">
        <v>0.69419345245692976</v>
      </c>
      <c r="P84" s="6">
        <v>0.67466151478540359</v>
      </c>
      <c r="Q84" s="6">
        <v>0.48163054135133243</v>
      </c>
      <c r="R84" s="6">
        <v>0.37582461558027547</v>
      </c>
      <c r="S84" s="6">
        <v>0.38203298854856116</v>
      </c>
      <c r="T84" s="6">
        <v>9.9884832787795669E-2</v>
      </c>
      <c r="U84" s="6">
        <v>0.2310599575173162</v>
      </c>
      <c r="V84" s="6">
        <v>3.9671425386379848E-2</v>
      </c>
      <c r="W84" s="15">
        <f t="shared" si="2"/>
        <v>25.029705334020992</v>
      </c>
      <c r="X84" s="9" t="s">
        <v>6</v>
      </c>
      <c r="Y84" s="4"/>
    </row>
    <row r="85" spans="1:25" x14ac:dyDescent="0.25">
      <c r="A85" t="s">
        <v>218</v>
      </c>
      <c r="B85" t="s">
        <v>39</v>
      </c>
      <c r="C85" s="5">
        <v>5.3753723074021389</v>
      </c>
      <c r="D85" s="6">
        <v>1.9010834474291618</v>
      </c>
      <c r="E85" s="6">
        <v>0.54772017752067392</v>
      </c>
      <c r="F85" s="6">
        <v>0.30674402505583354</v>
      </c>
      <c r="G85" s="6">
        <v>0.26277304522811201</v>
      </c>
      <c r="H85" s="6">
        <v>0.182241313012212</v>
      </c>
      <c r="I85" s="6">
        <v>0.22068052936214869</v>
      </c>
      <c r="J85" s="6">
        <v>0.21133577630446215</v>
      </c>
      <c r="K85" s="6">
        <v>0.25014970916289686</v>
      </c>
      <c r="L85" s="6">
        <v>0.17382025872797871</v>
      </c>
      <c r="M85" s="6">
        <v>0.20649254932524588</v>
      </c>
      <c r="N85" s="6">
        <v>0.14888168803495372</v>
      </c>
      <c r="O85" s="6">
        <v>0.15675336023220995</v>
      </c>
      <c r="P85" s="6">
        <v>7.860134152839654E-2</v>
      </c>
      <c r="Q85" s="6">
        <v>0.12564274991773891</v>
      </c>
      <c r="R85" s="6">
        <v>9.0197907739266114E-2</v>
      </c>
      <c r="S85" s="6">
        <v>0.1167323020565048</v>
      </c>
      <c r="T85" s="6">
        <v>0.21403892740241931</v>
      </c>
      <c r="U85" s="6">
        <v>0.2310599575173162</v>
      </c>
      <c r="V85" s="6">
        <v>0.39671425386379849</v>
      </c>
      <c r="W85" s="15">
        <f t="shared" si="2"/>
        <v>5.3753723074021389</v>
      </c>
      <c r="X85" s="9" t="s">
        <v>24</v>
      </c>
      <c r="Y85" s="4"/>
    </row>
    <row r="86" spans="1:25" x14ac:dyDescent="0.25">
      <c r="A86" t="s">
        <v>219</v>
      </c>
      <c r="B86" t="s">
        <v>402</v>
      </c>
      <c r="C86" s="5">
        <v>0.94304777322844546</v>
      </c>
      <c r="D86" s="6">
        <v>0.20712193201562853</v>
      </c>
      <c r="E86" s="6">
        <v>5.1348766642563173E-2</v>
      </c>
      <c r="F86" s="6">
        <v>6.7483685512283384E-2</v>
      </c>
      <c r="G86" s="6">
        <v>0.13779562127815628</v>
      </c>
      <c r="H86" s="6">
        <v>0.182241313012212</v>
      </c>
      <c r="I86" s="6">
        <v>0.12610315963551352</v>
      </c>
      <c r="J86" s="6">
        <v>0.11623467696745418</v>
      </c>
      <c r="K86" s="6">
        <v>0.14138896604859386</v>
      </c>
      <c r="L86" s="6">
        <v>0.22596633634637234</v>
      </c>
      <c r="M86" s="6">
        <v>8.4714892030870112E-2</v>
      </c>
      <c r="N86" s="6">
        <v>0.20535405246200514</v>
      </c>
      <c r="O86" s="6">
        <v>0.16795002882022494</v>
      </c>
      <c r="P86" s="6">
        <v>0.28165480714342089</v>
      </c>
      <c r="Q86" s="6">
        <v>0.18148397210340064</v>
      </c>
      <c r="R86" s="6">
        <v>9.7714400050871619E-2</v>
      </c>
      <c r="S86" s="6">
        <v>0.15918041189523383</v>
      </c>
      <c r="T86" s="6">
        <v>9.9884832787795669E-2</v>
      </c>
      <c r="U86" s="6">
        <v>6.9317987255194863E-2</v>
      </c>
      <c r="V86" s="6">
        <v>7.9342850772759696E-2</v>
      </c>
      <c r="W86" s="15">
        <f t="shared" si="2"/>
        <v>0.94304777322844546</v>
      </c>
      <c r="X86" s="9" t="s">
        <v>24</v>
      </c>
      <c r="Y86" s="4"/>
    </row>
    <row r="87" spans="1:25" x14ac:dyDescent="0.25">
      <c r="A87" t="s">
        <v>258</v>
      </c>
      <c r="B87" t="s">
        <v>73</v>
      </c>
      <c r="C87" s="6">
        <v>1994.8289547101308</v>
      </c>
      <c r="D87" s="5">
        <v>2151.6713963206416</v>
      </c>
      <c r="E87" s="6">
        <v>263.94407137980642</v>
      </c>
      <c r="F87" s="6">
        <v>75.692155622777491</v>
      </c>
      <c r="G87" s="6">
        <v>72.49651953897046</v>
      </c>
      <c r="H87" s="6">
        <v>58.573497010331259</v>
      </c>
      <c r="I87" s="6">
        <v>55.516916029534833</v>
      </c>
      <c r="J87" s="6">
        <v>52.67544224388719</v>
      </c>
      <c r="K87" s="6">
        <v>45.728454442408683</v>
      </c>
      <c r="L87" s="6">
        <v>41.14904924953683</v>
      </c>
      <c r="M87" s="6">
        <v>39.14886947976585</v>
      </c>
      <c r="N87" s="6">
        <v>37.348768291527186</v>
      </c>
      <c r="O87" s="6">
        <v>37.380078081088065</v>
      </c>
      <c r="P87" s="6">
        <v>37.728643933630337</v>
      </c>
      <c r="Q87" s="6">
        <v>37.099511989599016</v>
      </c>
      <c r="R87" s="6">
        <v>40.265849313270714</v>
      </c>
      <c r="S87" s="6">
        <v>48.125544529659024</v>
      </c>
      <c r="T87" s="6">
        <v>57.947472278748315</v>
      </c>
      <c r="U87" s="6">
        <v>68.324429437870407</v>
      </c>
      <c r="V87" s="6">
        <v>75.931108189531031</v>
      </c>
      <c r="W87" s="15">
        <f t="shared" si="2"/>
        <v>2151.6713963206416</v>
      </c>
      <c r="X87" s="11" t="s">
        <v>2</v>
      </c>
      <c r="Y87" s="4"/>
    </row>
    <row r="88" spans="1:25" x14ac:dyDescent="0.25">
      <c r="A88" t="s">
        <v>364</v>
      </c>
      <c r="B88" t="s">
        <v>170</v>
      </c>
      <c r="C88" s="6">
        <v>2.6405337650396472</v>
      </c>
      <c r="D88" s="6">
        <v>1.5904005494057192</v>
      </c>
      <c r="E88" s="6">
        <v>1.6089280214669794</v>
      </c>
      <c r="F88" s="6">
        <v>0.81593910664851721</v>
      </c>
      <c r="G88" s="6">
        <v>0.62488711974977851</v>
      </c>
      <c r="H88" s="6">
        <v>0.35309254396116074</v>
      </c>
      <c r="I88" s="6">
        <v>0.46237825199688293</v>
      </c>
      <c r="J88" s="6">
        <v>0.63400732891338651</v>
      </c>
      <c r="K88" s="6">
        <v>0.61449819859581178</v>
      </c>
      <c r="L88" s="6">
        <v>1.0255395264950744</v>
      </c>
      <c r="M88" s="6">
        <v>1.0430521081300881</v>
      </c>
      <c r="N88" s="6">
        <v>1.1037780319832775</v>
      </c>
      <c r="O88" s="6">
        <v>1.2764202190337095</v>
      </c>
      <c r="P88" s="6">
        <v>2.0174344325621778</v>
      </c>
      <c r="Q88" s="6">
        <v>1.577514526744944</v>
      </c>
      <c r="R88" s="6">
        <v>1.683694277799634</v>
      </c>
      <c r="S88" s="6">
        <v>2.3664821235091429</v>
      </c>
      <c r="T88" s="6">
        <v>2.2830818922924725</v>
      </c>
      <c r="U88" s="5">
        <v>3.465899362759743</v>
      </c>
      <c r="V88" s="6">
        <v>2.7373283516602096</v>
      </c>
      <c r="W88" s="15">
        <f t="shared" si="2"/>
        <v>3.465899362759743</v>
      </c>
      <c r="X88" s="9" t="s">
        <v>19</v>
      </c>
      <c r="Y88" s="4"/>
    </row>
    <row r="89" spans="1:25" x14ac:dyDescent="0.25">
      <c r="A89" t="s">
        <v>220</v>
      </c>
      <c r="B89" t="s">
        <v>40</v>
      </c>
      <c r="C89" s="5">
        <v>2.7348385423624917</v>
      </c>
      <c r="D89" s="6">
        <v>0.52520204189677233</v>
      </c>
      <c r="E89" s="6">
        <v>0.22251132211777375</v>
      </c>
      <c r="F89" s="6">
        <v>0.20245105653685014</v>
      </c>
      <c r="G89" s="6">
        <v>0.2147048052473598</v>
      </c>
      <c r="H89" s="6">
        <v>0.19363139507547525</v>
      </c>
      <c r="I89" s="6">
        <v>0.16813754618068472</v>
      </c>
      <c r="J89" s="6">
        <v>0.23246935393490836</v>
      </c>
      <c r="K89" s="6">
        <v>0.2773398949414726</v>
      </c>
      <c r="L89" s="6">
        <v>0.20858431047357445</v>
      </c>
      <c r="M89" s="6">
        <v>0.31238616436383354</v>
      </c>
      <c r="N89" s="6">
        <v>0.31829878131610795</v>
      </c>
      <c r="O89" s="6">
        <v>0.41987507205056235</v>
      </c>
      <c r="P89" s="6">
        <v>0.53710916711070966</v>
      </c>
      <c r="Q89" s="6">
        <v>0.53049161076378648</v>
      </c>
      <c r="R89" s="6">
        <v>0.72909975422573436</v>
      </c>
      <c r="S89" s="6">
        <v>0.61549759266157078</v>
      </c>
      <c r="T89" s="6">
        <v>0.94177128057064485</v>
      </c>
      <c r="U89" s="6">
        <v>1.2015117790900443</v>
      </c>
      <c r="V89" s="6">
        <v>2.1819283962508917</v>
      </c>
      <c r="W89" s="15">
        <f t="shared" si="2"/>
        <v>2.7348385423624917</v>
      </c>
      <c r="X89" s="9" t="s">
        <v>24</v>
      </c>
      <c r="Y89" s="4"/>
    </row>
    <row r="90" spans="1:25" x14ac:dyDescent="0.25">
      <c r="A90" t="s">
        <v>221</v>
      </c>
      <c r="B90" t="s">
        <v>41</v>
      </c>
      <c r="C90" s="5">
        <v>78.713054138800914</v>
      </c>
      <c r="D90" s="6">
        <v>6.5539297059231032</v>
      </c>
      <c r="E90" s="6">
        <v>1.9455477139015602</v>
      </c>
      <c r="F90" s="6">
        <v>1.5337201252791677</v>
      </c>
      <c r="G90" s="6">
        <v>2.6982305375862232</v>
      </c>
      <c r="H90" s="6">
        <v>3.371464290725922</v>
      </c>
      <c r="I90" s="6">
        <v>4.0458097049727257</v>
      </c>
      <c r="J90" s="6">
        <v>3.9678292001162769</v>
      </c>
      <c r="K90" s="6">
        <v>5.0464984805036579</v>
      </c>
      <c r="L90" s="6">
        <v>7.0339264698588719</v>
      </c>
      <c r="M90" s="6">
        <v>8.7203391984276912</v>
      </c>
      <c r="N90" s="6">
        <v>10.750284646385969</v>
      </c>
      <c r="O90" s="6">
        <v>14.309342455483165</v>
      </c>
      <c r="P90" s="6">
        <v>18.084858663325235</v>
      </c>
      <c r="Q90" s="6">
        <v>24.081527067566622</v>
      </c>
      <c r="R90" s="6">
        <v>26.653481736953136</v>
      </c>
      <c r="S90" s="6">
        <v>35.306215358362863</v>
      </c>
      <c r="T90" s="6">
        <v>41.680513796164448</v>
      </c>
      <c r="U90" s="6">
        <v>46.396839469477094</v>
      </c>
      <c r="V90" s="6">
        <v>45.582467768950444</v>
      </c>
      <c r="W90" s="15">
        <f t="shared" si="2"/>
        <v>78.713054138800914</v>
      </c>
      <c r="X90" s="9" t="s">
        <v>24</v>
      </c>
      <c r="Y90" s="4"/>
    </row>
    <row r="91" spans="1:25" x14ac:dyDescent="0.25">
      <c r="A91" t="s">
        <v>334</v>
      </c>
      <c r="B91" t="s">
        <v>144</v>
      </c>
      <c r="C91" s="16">
        <v>0</v>
      </c>
      <c r="D91" s="16">
        <v>0</v>
      </c>
      <c r="E91" s="16">
        <v>5.7054185158403525E-3</v>
      </c>
      <c r="F91" s="16">
        <v>0</v>
      </c>
      <c r="G91" s="16">
        <v>0</v>
      </c>
      <c r="H91" s="16">
        <v>0</v>
      </c>
      <c r="I91" s="16">
        <v>0</v>
      </c>
      <c r="J91" s="16">
        <v>1.0566788815223108E-2</v>
      </c>
      <c r="K91" s="16">
        <v>1.0876074311430298E-2</v>
      </c>
      <c r="L91" s="16">
        <v>0</v>
      </c>
      <c r="M91" s="16">
        <v>0</v>
      </c>
      <c r="N91" s="16">
        <v>0</v>
      </c>
      <c r="O91" s="16">
        <v>5.598334294007498E-3</v>
      </c>
      <c r="P91" s="16">
        <v>1.310022358806609E-2</v>
      </c>
      <c r="Q91" s="7">
        <v>3.4900763866038582E-2</v>
      </c>
      <c r="R91" s="16">
        <v>1.5032984623211018E-2</v>
      </c>
      <c r="S91" s="16">
        <v>0</v>
      </c>
      <c r="T91" s="16">
        <v>0</v>
      </c>
      <c r="U91" s="16">
        <v>0</v>
      </c>
      <c r="V91" s="16">
        <v>0</v>
      </c>
      <c r="W91" s="17">
        <f t="shared" si="2"/>
        <v>3.4900763866038582E-2</v>
      </c>
      <c r="X91" s="9" t="s">
        <v>15</v>
      </c>
      <c r="Y91" s="4"/>
    </row>
    <row r="92" spans="1:25" x14ac:dyDescent="0.25">
      <c r="A92" t="s">
        <v>379</v>
      </c>
      <c r="B92" t="s">
        <v>184</v>
      </c>
      <c r="C92" s="3">
        <v>0.2200444804199706</v>
      </c>
      <c r="D92" s="3">
        <v>0.13314981343861834</v>
      </c>
      <c r="E92" s="3">
        <v>1.711625554752106E-2</v>
      </c>
      <c r="F92" s="3">
        <v>6.1348805011166713E-3</v>
      </c>
      <c r="G92" s="3">
        <v>2.8840943988451318E-2</v>
      </c>
      <c r="H92" s="3">
        <v>4.5560328253052999E-2</v>
      </c>
      <c r="I92" s="3">
        <v>0</v>
      </c>
      <c r="J92" s="3">
        <v>0</v>
      </c>
      <c r="K92" s="3">
        <v>2.1752148622860595E-2</v>
      </c>
      <c r="L92" s="3">
        <v>0</v>
      </c>
      <c r="M92" s="3">
        <v>2.6473403759646907E-2</v>
      </c>
      <c r="N92" s="3">
        <v>3.5936959180850901E-2</v>
      </c>
      <c r="O92" s="3">
        <v>0.13436002305617994</v>
      </c>
      <c r="P92" s="3">
        <v>2.620044717613218E-2</v>
      </c>
      <c r="Q92" s="3">
        <v>9.0741986051700321E-2</v>
      </c>
      <c r="R92" s="3">
        <v>9.0197907739266114E-2</v>
      </c>
      <c r="S92" s="3">
        <v>3.1836082379046761E-2</v>
      </c>
      <c r="T92" s="3">
        <v>4.2807785480483862E-2</v>
      </c>
      <c r="U92" s="3">
        <v>0.2310599575173162</v>
      </c>
      <c r="V92" s="2">
        <v>0.31737140309103878</v>
      </c>
      <c r="W92" s="14">
        <f t="shared" si="2"/>
        <v>0.31737140309103878</v>
      </c>
      <c r="X92" s="9" t="s">
        <v>20</v>
      </c>
      <c r="Y92" s="4"/>
    </row>
    <row r="93" spans="1:25" x14ac:dyDescent="0.25">
      <c r="A93" t="s">
        <v>311</v>
      </c>
      <c r="B93" t="s">
        <v>122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2">
        <v>3.176808451157629E-2</v>
      </c>
      <c r="N93" s="3">
        <v>0</v>
      </c>
      <c r="O93" s="3">
        <v>0</v>
      </c>
      <c r="P93" s="3">
        <v>0</v>
      </c>
      <c r="Q93" s="3">
        <v>2.0940458319623149E-2</v>
      </c>
      <c r="R93" s="3">
        <v>0</v>
      </c>
      <c r="S93" s="3">
        <v>1.0612027459682255E-2</v>
      </c>
      <c r="T93" s="3">
        <v>0</v>
      </c>
      <c r="U93" s="3">
        <v>0</v>
      </c>
      <c r="V93" s="3">
        <v>0</v>
      </c>
      <c r="W93" s="14">
        <f t="shared" si="2"/>
        <v>3.176808451157629E-2</v>
      </c>
      <c r="X93" s="9" t="s">
        <v>11</v>
      </c>
      <c r="Y93" s="4"/>
    </row>
    <row r="94" spans="1:25" x14ac:dyDescent="0.25">
      <c r="A94" t="s">
        <v>259</v>
      </c>
      <c r="B94" t="s">
        <v>74</v>
      </c>
      <c r="C94" s="6">
        <v>6.2869851548563033E-2</v>
      </c>
      <c r="D94" s="5">
        <v>0.27369683873493772</v>
      </c>
      <c r="E94" s="6">
        <v>1.711625554752106E-2</v>
      </c>
      <c r="F94" s="6">
        <v>6.1348805011166713E-3</v>
      </c>
      <c r="G94" s="6">
        <v>9.6136479961504394E-3</v>
      </c>
      <c r="H94" s="6">
        <v>1.139008206326325E-2</v>
      </c>
      <c r="I94" s="6">
        <v>1.0508596636292795E-2</v>
      </c>
      <c r="J94" s="6">
        <v>3.6983760853280874E-2</v>
      </c>
      <c r="K94" s="6">
        <v>5.4380371557151488E-3</v>
      </c>
      <c r="L94" s="6">
        <v>0</v>
      </c>
      <c r="M94" s="6">
        <v>4.7652126767364432E-2</v>
      </c>
      <c r="N94" s="6">
        <v>3.080310786930077E-2</v>
      </c>
      <c r="O94" s="6">
        <v>2.2393337176029992E-2</v>
      </c>
      <c r="P94" s="6">
        <v>2.620044717613218E-2</v>
      </c>
      <c r="Q94" s="6">
        <v>2.7920611092830866E-2</v>
      </c>
      <c r="R94" s="6">
        <v>2.2549476934816529E-2</v>
      </c>
      <c r="S94" s="6">
        <v>1.0612027459682255E-2</v>
      </c>
      <c r="T94" s="6">
        <v>0</v>
      </c>
      <c r="U94" s="6">
        <v>0</v>
      </c>
      <c r="V94" s="6">
        <v>0</v>
      </c>
      <c r="W94" s="15">
        <f t="shared" si="2"/>
        <v>0.27369683873493772</v>
      </c>
      <c r="X94" s="11" t="s">
        <v>2</v>
      </c>
      <c r="Y94" s="4"/>
    </row>
    <row r="95" spans="1:25" x14ac:dyDescent="0.25">
      <c r="A95" t="s">
        <v>342</v>
      </c>
      <c r="B95" t="s">
        <v>151</v>
      </c>
      <c r="C95" s="6">
        <v>0.12573970309712607</v>
      </c>
      <c r="D95" s="6">
        <v>0.31808010988114382</v>
      </c>
      <c r="E95" s="6">
        <v>0.47925515533058966</v>
      </c>
      <c r="F95" s="6">
        <v>0.39876723257258362</v>
      </c>
      <c r="G95" s="6">
        <v>0.5543870344446753</v>
      </c>
      <c r="H95" s="6">
        <v>0.61506443141621547</v>
      </c>
      <c r="I95" s="6">
        <v>0.7040759746316172</v>
      </c>
      <c r="J95" s="6">
        <v>1.7118197880661434</v>
      </c>
      <c r="K95" s="6">
        <v>1.7292958155174172</v>
      </c>
      <c r="L95" s="6">
        <v>2.4914237084343616</v>
      </c>
      <c r="M95" s="6">
        <v>2.5308573994222443</v>
      </c>
      <c r="N95" s="6">
        <v>3.5782943641504397</v>
      </c>
      <c r="O95" s="6">
        <v>5.4639742709513186</v>
      </c>
      <c r="P95" s="6">
        <v>7.2313234206124815</v>
      </c>
      <c r="Q95" s="6">
        <v>7.9294535503639665</v>
      </c>
      <c r="R95" s="5">
        <v>8.9972412969917954</v>
      </c>
      <c r="S95" s="6">
        <v>7.704331935729317</v>
      </c>
      <c r="T95" s="6">
        <v>6.2356674183238159</v>
      </c>
      <c r="U95" s="6">
        <v>3.4427933670080115</v>
      </c>
      <c r="V95" s="6">
        <v>1.586857015455194</v>
      </c>
      <c r="W95" s="15">
        <f t="shared" si="2"/>
        <v>8.9972412969917954</v>
      </c>
      <c r="X95" s="9" t="s">
        <v>16</v>
      </c>
      <c r="Y95" s="4"/>
    </row>
    <row r="96" spans="1:25" x14ac:dyDescent="0.25">
      <c r="A96" t="s">
        <v>324</v>
      </c>
      <c r="B96" t="s">
        <v>134</v>
      </c>
      <c r="C96" s="6">
        <v>0</v>
      </c>
      <c r="D96" s="6">
        <v>2.2191635573103056E-2</v>
      </c>
      <c r="E96" s="6">
        <v>5.7054185158403525E-3</v>
      </c>
      <c r="F96" s="6">
        <v>0</v>
      </c>
      <c r="G96" s="6">
        <v>3.8454591984601758E-2</v>
      </c>
      <c r="H96" s="6">
        <v>6.8340492379579496E-2</v>
      </c>
      <c r="I96" s="6">
        <v>0.11559456299922073</v>
      </c>
      <c r="J96" s="6">
        <v>6.3400732891338643E-2</v>
      </c>
      <c r="K96" s="6">
        <v>9.2446631647157523E-2</v>
      </c>
      <c r="L96" s="6">
        <v>6.9528103491191484E-2</v>
      </c>
      <c r="M96" s="6">
        <v>0.12177765729437579</v>
      </c>
      <c r="N96" s="6">
        <v>0.10267702623100257</v>
      </c>
      <c r="O96" s="6">
        <v>0.12316335446816495</v>
      </c>
      <c r="P96" s="5">
        <v>0.42575726661214791</v>
      </c>
      <c r="Q96" s="6">
        <v>0.10470229159811575</v>
      </c>
      <c r="R96" s="6">
        <v>0.12026387698568815</v>
      </c>
      <c r="S96" s="6">
        <v>5.3060137298411275E-2</v>
      </c>
      <c r="T96" s="6">
        <v>0.22830818922924725</v>
      </c>
      <c r="U96" s="6">
        <v>0.16174197026212134</v>
      </c>
      <c r="V96" s="6">
        <v>3.9671425386379848E-2</v>
      </c>
      <c r="W96" s="15">
        <f t="shared" si="2"/>
        <v>0.42575726661214791</v>
      </c>
      <c r="X96" s="9" t="s">
        <v>14</v>
      </c>
      <c r="Y96" s="4"/>
    </row>
    <row r="97" spans="1:25" x14ac:dyDescent="0.25">
      <c r="A97" t="s">
        <v>264</v>
      </c>
      <c r="B97" t="s">
        <v>79</v>
      </c>
      <c r="C97" s="6">
        <v>0</v>
      </c>
      <c r="D97" s="6">
        <v>7.3972118577010195E-3</v>
      </c>
      <c r="E97" s="5">
        <v>0.36514678501378256</v>
      </c>
      <c r="F97" s="6">
        <v>6.1348805011166713E-3</v>
      </c>
      <c r="G97" s="6">
        <v>3.204549332050146E-2</v>
      </c>
      <c r="H97" s="6">
        <v>5.1255369284684625E-2</v>
      </c>
      <c r="I97" s="6">
        <v>0</v>
      </c>
      <c r="J97" s="6">
        <v>5.2833944076115542E-3</v>
      </c>
      <c r="K97" s="6">
        <v>3.2628222934290893E-2</v>
      </c>
      <c r="L97" s="6">
        <v>5.2146077618393613E-2</v>
      </c>
      <c r="M97" s="6">
        <v>7.4125530527011346E-2</v>
      </c>
      <c r="N97" s="6">
        <v>3.5936959180850901E-2</v>
      </c>
      <c r="O97" s="6">
        <v>9.5171682998127463E-2</v>
      </c>
      <c r="P97" s="6">
        <v>0.14410245946872699</v>
      </c>
      <c r="Q97" s="6">
        <v>2.0940458319623149E-2</v>
      </c>
      <c r="R97" s="6">
        <v>3.7582461558027545E-2</v>
      </c>
      <c r="S97" s="6">
        <v>4.2448109838729021E-2</v>
      </c>
      <c r="T97" s="6">
        <v>4.2807785480483862E-2</v>
      </c>
      <c r="U97" s="6">
        <v>0</v>
      </c>
      <c r="V97" s="6">
        <v>0</v>
      </c>
      <c r="W97" s="15">
        <f t="shared" si="2"/>
        <v>0.36514678501378256</v>
      </c>
      <c r="X97" s="11" t="s">
        <v>3</v>
      </c>
      <c r="Y97" s="4"/>
    </row>
    <row r="98" spans="1:25" x14ac:dyDescent="0.25">
      <c r="A98" t="s">
        <v>335</v>
      </c>
      <c r="B98" t="s">
        <v>145</v>
      </c>
      <c r="C98" s="6">
        <v>0</v>
      </c>
      <c r="D98" s="6">
        <v>0</v>
      </c>
      <c r="E98" s="6">
        <v>0</v>
      </c>
      <c r="F98" s="6">
        <v>0</v>
      </c>
      <c r="G98" s="6">
        <v>3.2045493320501462E-3</v>
      </c>
      <c r="H98" s="6">
        <v>5.6950410316316249E-3</v>
      </c>
      <c r="I98" s="6">
        <v>2.101719327258559E-2</v>
      </c>
      <c r="J98" s="6">
        <v>6.8684127298950196E-2</v>
      </c>
      <c r="K98" s="6">
        <v>8.7008594491442381E-2</v>
      </c>
      <c r="L98" s="6">
        <v>0.16802625010371275</v>
      </c>
      <c r="M98" s="6">
        <v>0.10589361503858763</v>
      </c>
      <c r="N98" s="6">
        <v>0.11294472885410282</v>
      </c>
      <c r="O98" s="6">
        <v>0.17354836311423244</v>
      </c>
      <c r="P98" s="6">
        <v>0.12445212408662785</v>
      </c>
      <c r="Q98" s="5">
        <v>0.29316641647472408</v>
      </c>
      <c r="R98" s="6">
        <v>0.13529686160889917</v>
      </c>
      <c r="S98" s="6">
        <v>0.27591271395173861</v>
      </c>
      <c r="T98" s="6">
        <v>0.12842335644145159</v>
      </c>
      <c r="U98" s="6">
        <v>4.6211991503463244E-2</v>
      </c>
      <c r="V98" s="6">
        <v>0</v>
      </c>
      <c r="W98" s="15">
        <f t="shared" si="2"/>
        <v>0.29316641647472408</v>
      </c>
      <c r="X98" s="9" t="s">
        <v>15</v>
      </c>
      <c r="Y98" s="4"/>
    </row>
    <row r="99" spans="1:25" x14ac:dyDescent="0.25">
      <c r="A99" t="s">
        <v>267</v>
      </c>
      <c r="B99" t="s">
        <v>404</v>
      </c>
      <c r="C99" s="6">
        <v>3.1434925774281516E-2</v>
      </c>
      <c r="D99" s="6">
        <v>7.3972118577010195E-3</v>
      </c>
      <c r="E99" s="6">
        <v>5.7054185158403525E-3</v>
      </c>
      <c r="F99" s="5">
        <v>0.15337201252791677</v>
      </c>
      <c r="G99" s="6">
        <v>9.6136479961504387E-2</v>
      </c>
      <c r="H99" s="6">
        <v>2.8475205158158122E-2</v>
      </c>
      <c r="I99" s="6">
        <v>5.2542983181463974E-3</v>
      </c>
      <c r="J99" s="6">
        <v>5.2833944076115542E-3</v>
      </c>
      <c r="K99" s="6">
        <v>1.0876074311430298E-2</v>
      </c>
      <c r="L99" s="6">
        <v>5.7940086242659573E-3</v>
      </c>
      <c r="M99" s="6">
        <v>7.4125530527011346E-2</v>
      </c>
      <c r="N99" s="6">
        <v>3.080310786930077E-2</v>
      </c>
      <c r="O99" s="6">
        <v>2.7991671470037491E-2</v>
      </c>
      <c r="P99" s="6">
        <v>2.620044717613218E-2</v>
      </c>
      <c r="Q99" s="6">
        <v>4.8861069412454015E-2</v>
      </c>
      <c r="R99" s="6">
        <v>3.0065969246422037E-2</v>
      </c>
      <c r="S99" s="6">
        <v>5.3060137298411275E-2</v>
      </c>
      <c r="T99" s="6">
        <v>4.2807785480483862E-2</v>
      </c>
      <c r="U99" s="6">
        <v>0</v>
      </c>
      <c r="V99" s="6">
        <v>0</v>
      </c>
      <c r="W99" s="15">
        <f t="shared" ref="W99:W130" si="3">MAX(C99:V99)</f>
        <v>0.15337201252791677</v>
      </c>
      <c r="X99" s="11" t="s">
        <v>4</v>
      </c>
      <c r="Y99" s="4"/>
    </row>
    <row r="100" spans="1:25" x14ac:dyDescent="0.25">
      <c r="A100" t="s">
        <v>268</v>
      </c>
      <c r="B100" t="s">
        <v>82</v>
      </c>
      <c r="C100" s="6">
        <v>0.78587314435703792</v>
      </c>
      <c r="D100" s="6">
        <v>0.73232397391240089</v>
      </c>
      <c r="E100" s="6">
        <v>0.83299110331269155</v>
      </c>
      <c r="F100" s="5">
        <v>0.95090647767308401</v>
      </c>
      <c r="G100" s="6">
        <v>0.63770531707797917</v>
      </c>
      <c r="H100" s="6">
        <v>0.25058180539179148</v>
      </c>
      <c r="I100" s="6">
        <v>0.1628832478625383</v>
      </c>
      <c r="J100" s="6">
        <v>0.49135567990787449</v>
      </c>
      <c r="K100" s="6">
        <v>0.19576933760574536</v>
      </c>
      <c r="L100" s="6">
        <v>0.49249073306260632</v>
      </c>
      <c r="M100" s="6">
        <v>0.31768084511576289</v>
      </c>
      <c r="N100" s="6">
        <v>0.48258202328571209</v>
      </c>
      <c r="O100" s="6">
        <v>0.73898012680898972</v>
      </c>
      <c r="P100" s="6">
        <v>0.80566375066606444</v>
      </c>
      <c r="Q100" s="6">
        <v>0.65613436068152542</v>
      </c>
      <c r="R100" s="6">
        <v>0.88694609276945013</v>
      </c>
      <c r="S100" s="6">
        <v>0.64733367504061756</v>
      </c>
      <c r="T100" s="6">
        <v>0.61357825855360193</v>
      </c>
      <c r="U100" s="6">
        <v>0.50833190653809568</v>
      </c>
      <c r="V100" s="6">
        <v>0.51572853002293806</v>
      </c>
      <c r="W100" s="15">
        <f t="shared" si="3"/>
        <v>0.95090647767308401</v>
      </c>
      <c r="X100" s="11" t="s">
        <v>4</v>
      </c>
      <c r="Y100" s="4"/>
    </row>
    <row r="101" spans="1:25" x14ac:dyDescent="0.25">
      <c r="A101" t="s">
        <v>312</v>
      </c>
      <c r="B101" t="s">
        <v>123</v>
      </c>
      <c r="C101" s="6">
        <v>0.40865403506565973</v>
      </c>
      <c r="D101" s="6">
        <v>1.0282124482204416</v>
      </c>
      <c r="E101" s="6">
        <v>1.0726186809779863</v>
      </c>
      <c r="F101" s="6">
        <v>1.453966678764651</v>
      </c>
      <c r="G101" s="6">
        <v>2.2495936310992026</v>
      </c>
      <c r="H101" s="6">
        <v>2.6481940797087056</v>
      </c>
      <c r="I101" s="6">
        <v>3.0685102177974959</v>
      </c>
      <c r="J101" s="6">
        <v>3.8885782840021035</v>
      </c>
      <c r="K101" s="6">
        <v>4.1927266470563795</v>
      </c>
      <c r="L101" s="6">
        <v>4.7974391408922124</v>
      </c>
      <c r="M101" s="5">
        <v>4.8075701227518781</v>
      </c>
      <c r="N101" s="6">
        <v>4.6820723961337167</v>
      </c>
      <c r="O101" s="6">
        <v>3.7564823112790311</v>
      </c>
      <c r="P101" s="6">
        <v>2.0632852151204091</v>
      </c>
      <c r="Q101" s="6">
        <v>1.3960305546415432</v>
      </c>
      <c r="R101" s="6">
        <v>1.1274738467408263</v>
      </c>
      <c r="S101" s="6">
        <v>0.60488556520188852</v>
      </c>
      <c r="T101" s="6">
        <v>0.31392376019021495</v>
      </c>
      <c r="U101" s="6">
        <v>0.2310599575173162</v>
      </c>
      <c r="V101" s="6">
        <v>0</v>
      </c>
      <c r="W101" s="15">
        <f t="shared" si="3"/>
        <v>4.8075701227518781</v>
      </c>
      <c r="X101" s="9" t="s">
        <v>11</v>
      </c>
      <c r="Y101" s="4"/>
    </row>
    <row r="102" spans="1:25" x14ac:dyDescent="0.25">
      <c r="A102" t="s">
        <v>286</v>
      </c>
      <c r="B102" t="s">
        <v>99</v>
      </c>
      <c r="C102" s="6">
        <v>0</v>
      </c>
      <c r="D102" s="6">
        <v>0.10356096600781427</v>
      </c>
      <c r="E102" s="6">
        <v>6.846502219008424E-2</v>
      </c>
      <c r="F102" s="6">
        <v>0.25153010054578351</v>
      </c>
      <c r="G102" s="6">
        <v>0.34288677852936567</v>
      </c>
      <c r="H102" s="6">
        <v>0.37587270808768725</v>
      </c>
      <c r="I102" s="5">
        <v>0.47814114695132215</v>
      </c>
      <c r="J102" s="6">
        <v>0.28001990360341233</v>
      </c>
      <c r="K102" s="6">
        <v>0.36434848943291498</v>
      </c>
      <c r="L102" s="6">
        <v>0.2723184053405</v>
      </c>
      <c r="M102" s="6">
        <v>0.25414467609261032</v>
      </c>
      <c r="N102" s="6">
        <v>0.28749567344680721</v>
      </c>
      <c r="O102" s="6">
        <v>0.15675336023220995</v>
      </c>
      <c r="P102" s="6">
        <v>0.17030290664485917</v>
      </c>
      <c r="Q102" s="6">
        <v>0.12564274991773891</v>
      </c>
      <c r="R102" s="6">
        <v>8.2681415427660596E-2</v>
      </c>
      <c r="S102" s="6">
        <v>7.4284192217775782E-2</v>
      </c>
      <c r="T102" s="6">
        <v>0.18550040374876339</v>
      </c>
      <c r="U102" s="6">
        <v>9.2423983006926488E-2</v>
      </c>
      <c r="V102" s="6">
        <v>0</v>
      </c>
      <c r="W102" s="15">
        <f t="shared" si="3"/>
        <v>0.47814114695132215</v>
      </c>
      <c r="X102" s="9" t="s">
        <v>7</v>
      </c>
      <c r="Y102" s="4"/>
    </row>
    <row r="103" spans="1:25" x14ac:dyDescent="0.25">
      <c r="A103" t="s">
        <v>294</v>
      </c>
      <c r="B103" t="s">
        <v>105</v>
      </c>
      <c r="C103" s="6">
        <v>0</v>
      </c>
      <c r="D103" s="6">
        <v>0</v>
      </c>
      <c r="E103" s="6">
        <v>0</v>
      </c>
      <c r="F103" s="6">
        <v>1.8404641503350014E-2</v>
      </c>
      <c r="G103" s="6">
        <v>5.7681887976902636E-2</v>
      </c>
      <c r="H103" s="6">
        <v>8.5425615474474373E-2</v>
      </c>
      <c r="I103" s="6">
        <v>9.4577369726635149E-2</v>
      </c>
      <c r="J103" s="5">
        <v>9.5101099337007972E-2</v>
      </c>
      <c r="K103" s="6">
        <v>5.4380371557151488E-2</v>
      </c>
      <c r="L103" s="6">
        <v>6.3734094866925523E-2</v>
      </c>
      <c r="M103" s="6">
        <v>5.2946807519293815E-2</v>
      </c>
      <c r="N103" s="6">
        <v>3.080310786930077E-2</v>
      </c>
      <c r="O103" s="6">
        <v>6.1581677234082477E-2</v>
      </c>
      <c r="P103" s="6">
        <v>6.550111794033045E-3</v>
      </c>
      <c r="Q103" s="6">
        <v>4.1880916639246299E-2</v>
      </c>
      <c r="R103" s="6">
        <v>3.7582461558027545E-2</v>
      </c>
      <c r="S103" s="6">
        <v>0</v>
      </c>
      <c r="T103" s="6">
        <v>0</v>
      </c>
      <c r="U103" s="6">
        <v>0</v>
      </c>
      <c r="V103" s="6">
        <v>0</v>
      </c>
      <c r="W103" s="15">
        <f t="shared" si="3"/>
        <v>9.5101099337007972E-2</v>
      </c>
      <c r="X103" s="9" t="s">
        <v>8</v>
      </c>
      <c r="Y103" s="4"/>
    </row>
    <row r="104" spans="1:25" x14ac:dyDescent="0.25">
      <c r="A104" t="s">
        <v>277</v>
      </c>
      <c r="B104" t="s">
        <v>91</v>
      </c>
      <c r="C104" s="6">
        <v>0</v>
      </c>
      <c r="D104" s="6">
        <v>5.9177694861608156E-2</v>
      </c>
      <c r="E104" s="6">
        <v>3.423251109504212E-2</v>
      </c>
      <c r="F104" s="6">
        <v>7.9753446514516727E-2</v>
      </c>
      <c r="G104" s="6">
        <v>0.21790935457940996</v>
      </c>
      <c r="H104" s="5">
        <v>0.31322725673973933</v>
      </c>
      <c r="I104" s="6">
        <v>0.30474930245249104</v>
      </c>
      <c r="J104" s="6">
        <v>0.21133577630446215</v>
      </c>
      <c r="K104" s="6">
        <v>0.19033130045003022</v>
      </c>
      <c r="L104" s="6">
        <v>0.15643823285518085</v>
      </c>
      <c r="M104" s="6">
        <v>0.24355531458875157</v>
      </c>
      <c r="N104" s="6">
        <v>0.1437478367234036</v>
      </c>
      <c r="O104" s="6">
        <v>0.12876168876217245</v>
      </c>
      <c r="P104" s="6">
        <v>0.11135190049856176</v>
      </c>
      <c r="Q104" s="6">
        <v>4.1880916639246299E-2</v>
      </c>
      <c r="R104" s="6">
        <v>4.5098953869633057E-2</v>
      </c>
      <c r="S104" s="6">
        <v>9.550824713714029E-2</v>
      </c>
      <c r="T104" s="6">
        <v>4.2807785480483862E-2</v>
      </c>
      <c r="U104" s="6">
        <v>0</v>
      </c>
      <c r="V104" s="6">
        <v>0</v>
      </c>
      <c r="W104" s="15">
        <f t="shared" si="3"/>
        <v>0.31322725673973933</v>
      </c>
      <c r="X104" s="9" t="s">
        <v>6</v>
      </c>
      <c r="Y104" s="4"/>
    </row>
    <row r="105" spans="1:25" x14ac:dyDescent="0.25">
      <c r="A105" t="s">
        <v>307</v>
      </c>
      <c r="B105" t="s">
        <v>118</v>
      </c>
      <c r="C105" s="6">
        <v>6.2869851548563033E-2</v>
      </c>
      <c r="D105" s="6">
        <v>0.36246338102734993</v>
      </c>
      <c r="E105" s="6">
        <v>0.27386008876033696</v>
      </c>
      <c r="F105" s="6">
        <v>0.25153010054578351</v>
      </c>
      <c r="G105" s="6">
        <v>0.4069777651703686</v>
      </c>
      <c r="H105" s="6">
        <v>0.48977352872031971</v>
      </c>
      <c r="I105" s="6">
        <v>0.51492123517834687</v>
      </c>
      <c r="J105" s="6">
        <v>0.57060659602204777</v>
      </c>
      <c r="K105" s="6">
        <v>0.5873080128172361</v>
      </c>
      <c r="L105" s="5">
        <v>0.71266306078471275</v>
      </c>
      <c r="M105" s="6">
        <v>0.57182552120837327</v>
      </c>
      <c r="N105" s="6">
        <v>0.59039290082826479</v>
      </c>
      <c r="O105" s="6">
        <v>0.5150467550486898</v>
      </c>
      <c r="P105" s="6">
        <v>0.32750558970165222</v>
      </c>
      <c r="Q105" s="6">
        <v>0.1675236665569852</v>
      </c>
      <c r="R105" s="6">
        <v>0.19542880010174324</v>
      </c>
      <c r="S105" s="6">
        <v>0.1379563569758693</v>
      </c>
      <c r="T105" s="6">
        <v>0.17123114192193545</v>
      </c>
      <c r="U105" s="6">
        <v>0</v>
      </c>
      <c r="V105" s="6">
        <v>0</v>
      </c>
      <c r="W105" s="15">
        <f t="shared" si="3"/>
        <v>0.71266306078471275</v>
      </c>
      <c r="X105" s="9" t="s">
        <v>10</v>
      </c>
      <c r="Y105" s="4"/>
    </row>
    <row r="106" spans="1:25" x14ac:dyDescent="0.25">
      <c r="A106" t="s">
        <v>287</v>
      </c>
      <c r="B106" t="s">
        <v>100</v>
      </c>
      <c r="C106" s="6">
        <v>0.40865403506565973</v>
      </c>
      <c r="D106" s="6">
        <v>7.3972118577010195E-3</v>
      </c>
      <c r="E106" s="6">
        <v>3.9937929610882467E-2</v>
      </c>
      <c r="F106" s="6">
        <v>1.2269761002233343E-2</v>
      </c>
      <c r="G106" s="6">
        <v>0.27238669322426246</v>
      </c>
      <c r="H106" s="6">
        <v>0.47268840562542486</v>
      </c>
      <c r="I106" s="5">
        <v>0.78289044940381314</v>
      </c>
      <c r="J106" s="6">
        <v>0.50720586313070914</v>
      </c>
      <c r="K106" s="6">
        <v>0.42960493530149674</v>
      </c>
      <c r="L106" s="6">
        <v>0.15064422423091489</v>
      </c>
      <c r="M106" s="6">
        <v>0.31768084511576289</v>
      </c>
      <c r="N106" s="6">
        <v>0.30289722738145758</v>
      </c>
      <c r="O106" s="6">
        <v>0.3918834005805249</v>
      </c>
      <c r="P106" s="6">
        <v>0.44540760199424706</v>
      </c>
      <c r="Q106" s="6">
        <v>0.18148397210340064</v>
      </c>
      <c r="R106" s="6">
        <v>0.25556073859458733</v>
      </c>
      <c r="S106" s="6">
        <v>0.16979243935491609</v>
      </c>
      <c r="T106" s="6">
        <v>5.7077047307311814E-2</v>
      </c>
      <c r="U106" s="6">
        <v>0</v>
      </c>
      <c r="V106" s="6">
        <v>0</v>
      </c>
      <c r="W106" s="15">
        <f t="shared" si="3"/>
        <v>0.78289044940381314</v>
      </c>
      <c r="X106" s="9" t="s">
        <v>7</v>
      </c>
      <c r="Y106" s="4"/>
    </row>
    <row r="107" spans="1:25" x14ac:dyDescent="0.25">
      <c r="A107" t="s">
        <v>317</v>
      </c>
      <c r="B107" t="s">
        <v>127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5.4380371557151488E-3</v>
      </c>
      <c r="L107" s="3">
        <v>0</v>
      </c>
      <c r="M107" s="3">
        <v>1.5884042255788145E-2</v>
      </c>
      <c r="N107" s="3">
        <v>0</v>
      </c>
      <c r="O107" s="2">
        <v>2.7991671470037491E-2</v>
      </c>
      <c r="P107" s="3">
        <v>0</v>
      </c>
      <c r="Q107" s="3">
        <v>2.0940458319623149E-2</v>
      </c>
      <c r="R107" s="3">
        <v>7.5164923116055092E-3</v>
      </c>
      <c r="S107" s="3">
        <v>2.1224054919364511E-2</v>
      </c>
      <c r="T107" s="3">
        <v>0</v>
      </c>
      <c r="U107" s="3">
        <v>0</v>
      </c>
      <c r="V107" s="3">
        <v>0</v>
      </c>
      <c r="W107" s="14">
        <f t="shared" si="3"/>
        <v>2.7991671470037491E-2</v>
      </c>
      <c r="X107" s="9" t="s">
        <v>13</v>
      </c>
      <c r="Y107" s="4"/>
    </row>
    <row r="108" spans="1:25" x14ac:dyDescent="0.25">
      <c r="A108" t="s">
        <v>336</v>
      </c>
      <c r="B108" t="s">
        <v>146</v>
      </c>
      <c r="C108" s="6">
        <v>9.4304777322844549E-2</v>
      </c>
      <c r="D108" s="6">
        <v>1.4794423715402039E-2</v>
      </c>
      <c r="E108" s="6">
        <v>1.1410837031680705E-2</v>
      </c>
      <c r="F108" s="6">
        <v>3.0674402505583356E-2</v>
      </c>
      <c r="G108" s="6">
        <v>4.4863690648702048E-2</v>
      </c>
      <c r="H108" s="6">
        <v>5.1255369284684625E-2</v>
      </c>
      <c r="I108" s="6">
        <v>0.11034026468107434</v>
      </c>
      <c r="J108" s="6">
        <v>0.11095128255984263</v>
      </c>
      <c r="K108" s="6">
        <v>0.14682700320430903</v>
      </c>
      <c r="L108" s="6">
        <v>6.9528103491191484E-2</v>
      </c>
      <c r="M108" s="6">
        <v>9.0009572782799488E-2</v>
      </c>
      <c r="N108" s="6">
        <v>0.12834628278875321</v>
      </c>
      <c r="O108" s="6">
        <v>4.4786674352059984E-2</v>
      </c>
      <c r="P108" s="6">
        <v>8.5151453322429585E-2</v>
      </c>
      <c r="Q108" s="5">
        <v>0.19544427764981606</v>
      </c>
      <c r="R108" s="6">
        <v>7.5164923116055091E-2</v>
      </c>
      <c r="S108" s="6">
        <v>5.3060137298411275E-2</v>
      </c>
      <c r="T108" s="6">
        <v>5.7077047307311814E-2</v>
      </c>
      <c r="U108" s="6">
        <v>9.2423983006926488E-2</v>
      </c>
      <c r="V108" s="6">
        <v>3.9671425386379848E-2</v>
      </c>
      <c r="W108" s="15">
        <f t="shared" si="3"/>
        <v>0.19544427764981606</v>
      </c>
      <c r="X108" s="9" t="s">
        <v>15</v>
      </c>
      <c r="Y108" s="4"/>
    </row>
    <row r="109" spans="1:25" x14ac:dyDescent="0.25">
      <c r="A109" t="s">
        <v>343</v>
      </c>
      <c r="B109" t="s">
        <v>152</v>
      </c>
      <c r="C109" s="6">
        <v>0.62869851548563027</v>
      </c>
      <c r="D109" s="6">
        <v>0.11095817786551529</v>
      </c>
      <c r="E109" s="6">
        <v>6.846502219008424E-2</v>
      </c>
      <c r="F109" s="6">
        <v>0.11042784902010008</v>
      </c>
      <c r="G109" s="6">
        <v>0.2147048052473598</v>
      </c>
      <c r="H109" s="6">
        <v>0.27905701054994964</v>
      </c>
      <c r="I109" s="6">
        <v>0.33627509236136943</v>
      </c>
      <c r="J109" s="6">
        <v>0.50192246872309765</v>
      </c>
      <c r="K109" s="6">
        <v>0.84289575913584802</v>
      </c>
      <c r="L109" s="6">
        <v>1.0081575006222765</v>
      </c>
      <c r="M109" s="6">
        <v>0.98481061985886498</v>
      </c>
      <c r="N109" s="6">
        <v>1.5658246500227893</v>
      </c>
      <c r="O109" s="6">
        <v>2.2617270547790294</v>
      </c>
      <c r="P109" s="6">
        <v>3.3471071267508856</v>
      </c>
      <c r="Q109" s="6">
        <v>4.3067542610691616</v>
      </c>
      <c r="R109" s="5">
        <v>5.5697208028996821</v>
      </c>
      <c r="S109" s="6">
        <v>5.3166257573008098</v>
      </c>
      <c r="T109" s="6">
        <v>3.9097777405508594</v>
      </c>
      <c r="U109" s="6">
        <v>2.6109775199456733</v>
      </c>
      <c r="V109" s="6">
        <v>0.63474280618207757</v>
      </c>
      <c r="W109" s="15">
        <f t="shared" si="3"/>
        <v>5.5697208028996821</v>
      </c>
      <c r="X109" s="9" t="s">
        <v>16</v>
      </c>
      <c r="Y109" s="4"/>
    </row>
    <row r="110" spans="1:25" x14ac:dyDescent="0.25">
      <c r="A110" t="s">
        <v>288</v>
      </c>
      <c r="B110" t="s">
        <v>405</v>
      </c>
      <c r="C110" s="3">
        <v>0</v>
      </c>
      <c r="D110" s="3">
        <v>0</v>
      </c>
      <c r="E110" s="3">
        <v>0</v>
      </c>
      <c r="F110" s="3">
        <v>1.2269761002233343E-2</v>
      </c>
      <c r="G110" s="3">
        <v>5.1272789312802339E-2</v>
      </c>
      <c r="H110" s="3">
        <v>7.9730574442842747E-2</v>
      </c>
      <c r="I110" s="2">
        <v>0.12084886131736713</v>
      </c>
      <c r="J110" s="3">
        <v>0.11095128255984263</v>
      </c>
      <c r="K110" s="3">
        <v>0.10876074311430298</v>
      </c>
      <c r="L110" s="3">
        <v>6.3734094866925523E-2</v>
      </c>
      <c r="M110" s="3">
        <v>0.11118829579051702</v>
      </c>
      <c r="N110" s="3">
        <v>9.7543174919452441E-2</v>
      </c>
      <c r="O110" s="3">
        <v>8.3975014410112472E-2</v>
      </c>
      <c r="P110" s="3">
        <v>2.620044717613218E-2</v>
      </c>
      <c r="Q110" s="3">
        <v>8.3761833278492598E-2</v>
      </c>
      <c r="R110" s="3">
        <v>0.10523089236247712</v>
      </c>
      <c r="S110" s="3">
        <v>4.2448109838729021E-2</v>
      </c>
      <c r="T110" s="3">
        <v>4.2807785480483862E-2</v>
      </c>
      <c r="U110" s="3">
        <v>0</v>
      </c>
      <c r="V110" s="3">
        <v>0</v>
      </c>
      <c r="W110" s="14">
        <f t="shared" si="3"/>
        <v>0.12084886131736713</v>
      </c>
      <c r="X110" s="9" t="s">
        <v>7</v>
      </c>
      <c r="Y110" s="4"/>
    </row>
    <row r="111" spans="1:25" x14ac:dyDescent="0.25">
      <c r="A111" t="s">
        <v>278</v>
      </c>
      <c r="B111" t="s">
        <v>92</v>
      </c>
      <c r="C111" s="6">
        <v>3.1434925774281516E-2</v>
      </c>
      <c r="D111" s="6">
        <v>1.4794423715402039E-2</v>
      </c>
      <c r="E111" s="6">
        <v>6.275960367424388E-2</v>
      </c>
      <c r="F111" s="6">
        <v>3.0674402505583356E-2</v>
      </c>
      <c r="G111" s="6">
        <v>0.14100017061020645</v>
      </c>
      <c r="H111" s="5">
        <v>0.22210660023363335</v>
      </c>
      <c r="I111" s="6">
        <v>0.17864614281697749</v>
      </c>
      <c r="J111" s="6">
        <v>0.14265164900551194</v>
      </c>
      <c r="K111" s="6">
        <v>0.14682700320430903</v>
      </c>
      <c r="L111" s="6">
        <v>0.15643823285518085</v>
      </c>
      <c r="M111" s="6">
        <v>9.5304253534728864E-2</v>
      </c>
      <c r="N111" s="6">
        <v>0.10267702623100257</v>
      </c>
      <c r="O111" s="6">
        <v>0.12876168876217245</v>
      </c>
      <c r="P111" s="6">
        <v>4.5850782558231315E-2</v>
      </c>
      <c r="Q111" s="6">
        <v>2.7920611092830866E-2</v>
      </c>
      <c r="R111" s="6">
        <v>7.5164923116055092E-3</v>
      </c>
      <c r="S111" s="6">
        <v>3.1836082379046761E-2</v>
      </c>
      <c r="T111" s="6">
        <v>0</v>
      </c>
      <c r="U111" s="6">
        <v>4.6211991503463244E-2</v>
      </c>
      <c r="V111" s="6">
        <v>0</v>
      </c>
      <c r="W111" s="15">
        <f t="shared" si="3"/>
        <v>0.22210660023363335</v>
      </c>
      <c r="X111" s="9" t="s">
        <v>6</v>
      </c>
      <c r="Y111" s="4"/>
    </row>
    <row r="112" spans="1:25" x14ac:dyDescent="0.25">
      <c r="A112" t="s">
        <v>318</v>
      </c>
      <c r="B112" t="s">
        <v>128</v>
      </c>
      <c r="C112" s="3">
        <v>0</v>
      </c>
      <c r="D112" s="3">
        <v>7.3972118577010195E-3</v>
      </c>
      <c r="E112" s="3">
        <v>0</v>
      </c>
      <c r="F112" s="3">
        <v>0</v>
      </c>
      <c r="G112" s="3">
        <v>3.2045493320501462E-3</v>
      </c>
      <c r="H112" s="3">
        <v>5.6950410316316249E-3</v>
      </c>
      <c r="I112" s="3">
        <v>1.0508596636292795E-2</v>
      </c>
      <c r="J112" s="3">
        <v>1.0566788815223108E-2</v>
      </c>
      <c r="K112" s="3">
        <v>0</v>
      </c>
      <c r="L112" s="3">
        <v>0</v>
      </c>
      <c r="M112" s="3">
        <v>0</v>
      </c>
      <c r="N112" s="3">
        <v>1.0267702623100257E-2</v>
      </c>
      <c r="O112" s="2">
        <v>2.7991671470037491E-2</v>
      </c>
      <c r="P112" s="3">
        <v>6.550111794033045E-3</v>
      </c>
      <c r="Q112" s="3">
        <v>0</v>
      </c>
      <c r="R112" s="3">
        <v>7.5164923116055092E-3</v>
      </c>
      <c r="S112" s="3">
        <v>0</v>
      </c>
      <c r="T112" s="3">
        <v>0</v>
      </c>
      <c r="U112" s="3">
        <v>0</v>
      </c>
      <c r="V112" s="3">
        <v>0</v>
      </c>
      <c r="W112" s="14">
        <f t="shared" si="3"/>
        <v>2.7991671470037491E-2</v>
      </c>
      <c r="X112" s="9" t="s">
        <v>13</v>
      </c>
      <c r="Y112" s="4"/>
    </row>
    <row r="113" spans="1:25" x14ac:dyDescent="0.25">
      <c r="A113" t="s">
        <v>295</v>
      </c>
      <c r="B113" t="s">
        <v>106</v>
      </c>
      <c r="C113" s="6">
        <v>0</v>
      </c>
      <c r="D113" s="6">
        <v>5.9177694861608156E-2</v>
      </c>
      <c r="E113" s="6">
        <v>0.15404629992768953</v>
      </c>
      <c r="F113" s="6">
        <v>0.33128354706030022</v>
      </c>
      <c r="G113" s="6">
        <v>0.28520489055246301</v>
      </c>
      <c r="H113" s="6">
        <v>0.19932643610710687</v>
      </c>
      <c r="I113" s="6">
        <v>0.26796921422546627</v>
      </c>
      <c r="J113" s="5">
        <v>0.59702356806010559</v>
      </c>
      <c r="K113" s="6">
        <v>0.27190185778575743</v>
      </c>
      <c r="L113" s="6">
        <v>0.17961426735224467</v>
      </c>
      <c r="M113" s="6">
        <v>0.21178723007717526</v>
      </c>
      <c r="N113" s="6">
        <v>0.15914939065805397</v>
      </c>
      <c r="O113" s="6">
        <v>6.7180011528089972E-2</v>
      </c>
      <c r="P113" s="6">
        <v>8.5151453322429585E-2</v>
      </c>
      <c r="Q113" s="6">
        <v>0.15356336101056978</v>
      </c>
      <c r="R113" s="6">
        <v>3.0065969246422037E-2</v>
      </c>
      <c r="S113" s="6">
        <v>9.550824713714029E-2</v>
      </c>
      <c r="T113" s="6">
        <v>0.12842335644145159</v>
      </c>
      <c r="U113" s="6">
        <v>0.18484796601385298</v>
      </c>
      <c r="V113" s="6">
        <v>0.15868570154551939</v>
      </c>
      <c r="W113" s="15">
        <f t="shared" si="3"/>
        <v>0.59702356806010559</v>
      </c>
      <c r="X113" s="9" t="s">
        <v>8</v>
      </c>
      <c r="Y113" s="4"/>
    </row>
    <row r="114" spans="1:25" x14ac:dyDescent="0.25">
      <c r="A114" t="s">
        <v>302</v>
      </c>
      <c r="B114" t="s">
        <v>113</v>
      </c>
      <c r="C114" s="3">
        <v>0</v>
      </c>
      <c r="D114" s="3">
        <v>7.3972118577010195E-3</v>
      </c>
      <c r="E114" s="3">
        <v>0</v>
      </c>
      <c r="F114" s="3">
        <v>6.1348805011166713E-3</v>
      </c>
      <c r="G114" s="3">
        <v>2.2431845324351024E-2</v>
      </c>
      <c r="H114" s="3">
        <v>3.4170246189789748E-2</v>
      </c>
      <c r="I114" s="3">
        <v>9.4577369726635149E-2</v>
      </c>
      <c r="J114" s="3">
        <v>0.12151807137506573</v>
      </c>
      <c r="K114" s="2">
        <v>0.12507485458144843</v>
      </c>
      <c r="L114" s="3">
        <v>5.7940086242659568E-2</v>
      </c>
      <c r="M114" s="3">
        <v>2.6473403759646907E-2</v>
      </c>
      <c r="N114" s="3">
        <v>4.6204661803951157E-2</v>
      </c>
      <c r="O114" s="3">
        <v>6.1581677234082477E-2</v>
      </c>
      <c r="P114" s="3">
        <v>6.550111794033045E-3</v>
      </c>
      <c r="Q114" s="3">
        <v>3.4900763866038582E-2</v>
      </c>
      <c r="R114" s="3">
        <v>7.5164923116055092E-3</v>
      </c>
      <c r="S114" s="3">
        <v>1.0612027459682255E-2</v>
      </c>
      <c r="T114" s="3">
        <v>0</v>
      </c>
      <c r="U114" s="3">
        <v>0</v>
      </c>
      <c r="V114" s="3">
        <v>0</v>
      </c>
      <c r="W114" s="14">
        <f t="shared" si="3"/>
        <v>0.12507485458144843</v>
      </c>
      <c r="X114" s="9" t="s">
        <v>9</v>
      </c>
      <c r="Y114" s="4"/>
    </row>
    <row r="115" spans="1:25" x14ac:dyDescent="0.25">
      <c r="A115" t="s">
        <v>269</v>
      </c>
      <c r="B115" t="s">
        <v>83</v>
      </c>
      <c r="C115" s="3">
        <v>0</v>
      </c>
      <c r="D115" s="3">
        <v>0</v>
      </c>
      <c r="E115" s="3">
        <v>2.282167406336141E-2</v>
      </c>
      <c r="F115" s="2">
        <v>3.6809283006700028E-2</v>
      </c>
      <c r="G115" s="3">
        <v>2.8840943988451318E-2</v>
      </c>
      <c r="H115" s="3">
        <v>1.7085123094894874E-2</v>
      </c>
      <c r="I115" s="3">
        <v>1.0508596636292795E-2</v>
      </c>
      <c r="J115" s="3">
        <v>1.0566788815223108E-2</v>
      </c>
      <c r="K115" s="3">
        <v>5.4380371557151488E-3</v>
      </c>
      <c r="L115" s="3">
        <v>2.3176034497063829E-2</v>
      </c>
      <c r="M115" s="3">
        <v>5.294680751929382E-3</v>
      </c>
      <c r="N115" s="3">
        <v>1.5401553934650385E-2</v>
      </c>
      <c r="O115" s="3">
        <v>2.7991671470037491E-2</v>
      </c>
      <c r="P115" s="3">
        <v>2.620044717613218E-2</v>
      </c>
      <c r="Q115" s="3">
        <v>2.7920611092830866E-2</v>
      </c>
      <c r="R115" s="3">
        <v>2.2549476934816529E-2</v>
      </c>
      <c r="S115" s="3">
        <v>0</v>
      </c>
      <c r="T115" s="3">
        <v>1.4269261826827953E-2</v>
      </c>
      <c r="U115" s="3">
        <v>0</v>
      </c>
      <c r="V115" s="3">
        <v>0</v>
      </c>
      <c r="W115" s="14">
        <f t="shared" si="3"/>
        <v>3.6809283006700028E-2</v>
      </c>
      <c r="X115" s="11" t="s">
        <v>4</v>
      </c>
      <c r="Y115" s="4"/>
    </row>
    <row r="116" spans="1:25" x14ac:dyDescent="0.25">
      <c r="A116" t="s">
        <v>365</v>
      </c>
      <c r="B116" t="s">
        <v>171</v>
      </c>
      <c r="C116" s="3">
        <v>0</v>
      </c>
      <c r="D116" s="3">
        <v>7.3972118577010195E-3</v>
      </c>
      <c r="E116" s="3">
        <v>0</v>
      </c>
      <c r="F116" s="3">
        <v>0</v>
      </c>
      <c r="G116" s="3">
        <v>0</v>
      </c>
      <c r="H116" s="3">
        <v>0</v>
      </c>
      <c r="I116" s="3">
        <v>1.576289495443919E-2</v>
      </c>
      <c r="J116" s="3">
        <v>0</v>
      </c>
      <c r="K116" s="3">
        <v>1.0876074311430298E-2</v>
      </c>
      <c r="L116" s="3">
        <v>5.7940086242659573E-3</v>
      </c>
      <c r="M116" s="3">
        <v>5.294680751929382E-3</v>
      </c>
      <c r="N116" s="3">
        <v>5.1338513115501286E-3</v>
      </c>
      <c r="O116" s="3">
        <v>0</v>
      </c>
      <c r="P116" s="3">
        <v>1.9650335382099135E-2</v>
      </c>
      <c r="Q116" s="3">
        <v>2.0940458319623149E-2</v>
      </c>
      <c r="R116" s="3">
        <v>0</v>
      </c>
      <c r="S116" s="3">
        <v>0</v>
      </c>
      <c r="T116" s="3">
        <v>0</v>
      </c>
      <c r="U116" s="2">
        <v>4.6211991503463244E-2</v>
      </c>
      <c r="V116" s="3">
        <v>0</v>
      </c>
      <c r="W116" s="14">
        <f t="shared" si="3"/>
        <v>4.6211991503463244E-2</v>
      </c>
      <c r="X116" s="9" t="s">
        <v>19</v>
      </c>
      <c r="Y116" s="4"/>
    </row>
    <row r="117" spans="1:25" x14ac:dyDescent="0.25">
      <c r="A117" t="s">
        <v>260</v>
      </c>
      <c r="B117" t="s">
        <v>75</v>
      </c>
      <c r="C117" s="6">
        <v>3.1434925774281516E-2</v>
      </c>
      <c r="D117" s="5">
        <v>0.11095817786551529</v>
      </c>
      <c r="E117" s="6">
        <v>5.7054185158403527E-2</v>
      </c>
      <c r="F117" s="6">
        <v>5.5213924510050041E-2</v>
      </c>
      <c r="G117" s="6">
        <v>7.6909183969203515E-2</v>
      </c>
      <c r="H117" s="6">
        <v>8.5425615474474373E-2</v>
      </c>
      <c r="I117" s="6">
        <v>2.6271491590731985E-2</v>
      </c>
      <c r="J117" s="6">
        <v>3.6983760853280874E-2</v>
      </c>
      <c r="K117" s="6">
        <v>3.2628222934290893E-2</v>
      </c>
      <c r="L117" s="6">
        <v>5.7940086242659573E-3</v>
      </c>
      <c r="M117" s="6">
        <v>3.176808451157629E-2</v>
      </c>
      <c r="N117" s="6">
        <v>2.5669256557750642E-2</v>
      </c>
      <c r="O117" s="6">
        <v>3.3590005764044986E-2</v>
      </c>
      <c r="P117" s="6">
        <v>2.620044717613218E-2</v>
      </c>
      <c r="Q117" s="6">
        <v>2.7920611092830866E-2</v>
      </c>
      <c r="R117" s="6">
        <v>2.2549476934816529E-2</v>
      </c>
      <c r="S117" s="6">
        <v>0</v>
      </c>
      <c r="T117" s="6">
        <v>0</v>
      </c>
      <c r="U117" s="6">
        <v>0</v>
      </c>
      <c r="V117" s="6">
        <v>0</v>
      </c>
      <c r="W117" s="15">
        <f t="shared" si="3"/>
        <v>0.11095817786551529</v>
      </c>
      <c r="X117" s="11" t="s">
        <v>2</v>
      </c>
      <c r="Y117" s="4"/>
    </row>
    <row r="118" spans="1:25" x14ac:dyDescent="0.25">
      <c r="A118" t="s">
        <v>289</v>
      </c>
      <c r="B118" t="s">
        <v>101</v>
      </c>
      <c r="C118" s="3">
        <v>0</v>
      </c>
      <c r="D118" s="3">
        <v>1.4794423715402039E-2</v>
      </c>
      <c r="E118" s="3">
        <v>0</v>
      </c>
      <c r="F118" s="3">
        <v>6.1348805011166713E-3</v>
      </c>
      <c r="G118" s="3">
        <v>9.6136479961504394E-3</v>
      </c>
      <c r="H118" s="3">
        <v>1.139008206326325E-2</v>
      </c>
      <c r="I118" s="2">
        <v>2.6271491590731985E-2</v>
      </c>
      <c r="J118" s="3">
        <v>1.5850183222834661E-2</v>
      </c>
      <c r="K118" s="3">
        <v>2.1752148622860595E-2</v>
      </c>
      <c r="L118" s="3">
        <v>5.7940086242659573E-3</v>
      </c>
      <c r="M118" s="3">
        <v>5.294680751929382E-3</v>
      </c>
      <c r="N118" s="3">
        <v>1.0267702623100257E-2</v>
      </c>
      <c r="O118" s="3">
        <v>1.6795002882022493E-2</v>
      </c>
      <c r="P118" s="3">
        <v>6.550111794033045E-3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14">
        <f t="shared" si="3"/>
        <v>2.6271491590731985E-2</v>
      </c>
      <c r="X118" s="9" t="s">
        <v>7</v>
      </c>
      <c r="Y118" s="4"/>
    </row>
    <row r="119" spans="1:25" x14ac:dyDescent="0.25">
      <c r="A119" t="s">
        <v>353</v>
      </c>
      <c r="B119" t="s">
        <v>162</v>
      </c>
      <c r="C119" s="6">
        <v>0</v>
      </c>
      <c r="D119" s="6">
        <v>1.4794423715402039E-2</v>
      </c>
      <c r="E119" s="6">
        <v>5.7054185158403525E-3</v>
      </c>
      <c r="F119" s="6">
        <v>0</v>
      </c>
      <c r="G119" s="6">
        <v>3.2045493320501462E-3</v>
      </c>
      <c r="H119" s="6">
        <v>5.6950410316316249E-3</v>
      </c>
      <c r="I119" s="6">
        <v>2.101719327258559E-2</v>
      </c>
      <c r="J119" s="6">
        <v>2.6416972038057769E-2</v>
      </c>
      <c r="K119" s="6">
        <v>5.4380371557151488E-3</v>
      </c>
      <c r="L119" s="6">
        <v>2.3176034497063829E-2</v>
      </c>
      <c r="M119" s="6">
        <v>1.5884042255788145E-2</v>
      </c>
      <c r="N119" s="6">
        <v>3.080310786930077E-2</v>
      </c>
      <c r="O119" s="6">
        <v>1.6795002882022493E-2</v>
      </c>
      <c r="P119" s="6">
        <v>5.240089435226436E-2</v>
      </c>
      <c r="Q119" s="6">
        <v>6.9801527732077165E-3</v>
      </c>
      <c r="R119" s="6">
        <v>1.5032984623211018E-2</v>
      </c>
      <c r="S119" s="6">
        <v>0</v>
      </c>
      <c r="T119" s="5">
        <v>0.19976966557559134</v>
      </c>
      <c r="U119" s="6">
        <v>0</v>
      </c>
      <c r="V119" s="6">
        <v>0</v>
      </c>
      <c r="W119" s="15">
        <f t="shared" si="3"/>
        <v>0.19976966557559134</v>
      </c>
      <c r="X119" s="9" t="s">
        <v>18</v>
      </c>
      <c r="Y119" s="4"/>
    </row>
    <row r="120" spans="1:25" x14ac:dyDescent="0.25">
      <c r="A120" t="s">
        <v>319</v>
      </c>
      <c r="B120" t="s">
        <v>129</v>
      </c>
      <c r="C120" s="3">
        <v>0</v>
      </c>
      <c r="D120" s="3">
        <v>0</v>
      </c>
      <c r="E120" s="3">
        <v>0</v>
      </c>
      <c r="F120" s="3">
        <v>0</v>
      </c>
      <c r="G120" s="3">
        <v>1.2818197328200585E-2</v>
      </c>
      <c r="H120" s="3">
        <v>2.27801641265265E-2</v>
      </c>
      <c r="I120" s="3">
        <v>1.576289495443919E-2</v>
      </c>
      <c r="J120" s="3">
        <v>1.0566788815223108E-2</v>
      </c>
      <c r="K120" s="3">
        <v>1.6314111467145447E-2</v>
      </c>
      <c r="L120" s="3">
        <v>5.7940086242659573E-3</v>
      </c>
      <c r="M120" s="3">
        <v>1.0589361503858764E-2</v>
      </c>
      <c r="N120" s="3">
        <v>1.0267702623100257E-2</v>
      </c>
      <c r="O120" s="2">
        <v>3.9188340058052488E-2</v>
      </c>
      <c r="P120" s="3">
        <v>1.310022358806609E-2</v>
      </c>
      <c r="Q120" s="3">
        <v>1.3960305546415433E-2</v>
      </c>
      <c r="R120" s="3">
        <v>0</v>
      </c>
      <c r="S120" s="3">
        <v>0</v>
      </c>
      <c r="T120" s="3">
        <v>1.4269261826827953E-2</v>
      </c>
      <c r="U120" s="3">
        <v>0</v>
      </c>
      <c r="V120" s="3">
        <v>0</v>
      </c>
      <c r="W120" s="14">
        <f t="shared" si="3"/>
        <v>3.9188340058052488E-2</v>
      </c>
      <c r="X120" s="9" t="s">
        <v>13</v>
      </c>
      <c r="Y120" s="4"/>
    </row>
    <row r="121" spans="1:25" x14ac:dyDescent="0.25">
      <c r="A121" t="s">
        <v>320</v>
      </c>
      <c r="B121" t="s">
        <v>130</v>
      </c>
      <c r="C121" s="6">
        <v>0.4400889608399412</v>
      </c>
      <c r="D121" s="6">
        <v>1.109581778655153</v>
      </c>
      <c r="E121" s="6">
        <v>1.8656718546797955</v>
      </c>
      <c r="F121" s="6">
        <v>1.7729804648227179</v>
      </c>
      <c r="G121" s="6">
        <v>1.3266834234687606</v>
      </c>
      <c r="H121" s="6">
        <v>0.71188012895395314</v>
      </c>
      <c r="I121" s="6">
        <v>0.61475290322312848</v>
      </c>
      <c r="J121" s="6">
        <v>0.56003980720682467</v>
      </c>
      <c r="K121" s="6">
        <v>0.67431660730867848</v>
      </c>
      <c r="L121" s="6">
        <v>0.73583909528177649</v>
      </c>
      <c r="M121" s="6">
        <v>0.7200765822623959</v>
      </c>
      <c r="N121" s="6">
        <v>0.63146371132066581</v>
      </c>
      <c r="O121" s="5">
        <v>1.9314253314325869</v>
      </c>
      <c r="P121" s="6">
        <v>0.55020939069877572</v>
      </c>
      <c r="Q121" s="6">
        <v>0.32108702756755497</v>
      </c>
      <c r="R121" s="6">
        <v>0.26307723090619284</v>
      </c>
      <c r="S121" s="6">
        <v>0.20162852173396284</v>
      </c>
      <c r="T121" s="6">
        <v>7.1346309134139765E-2</v>
      </c>
      <c r="U121" s="6">
        <v>4.6211991503463244E-2</v>
      </c>
      <c r="V121" s="6">
        <v>0</v>
      </c>
      <c r="W121" s="15">
        <f t="shared" si="3"/>
        <v>1.9314253314325869</v>
      </c>
      <c r="X121" s="9" t="s">
        <v>13</v>
      </c>
      <c r="Y121" s="4"/>
    </row>
    <row r="122" spans="1:25" x14ac:dyDescent="0.25">
      <c r="A122" t="s">
        <v>321</v>
      </c>
      <c r="B122" t="s">
        <v>131</v>
      </c>
      <c r="C122" s="6">
        <v>0</v>
      </c>
      <c r="D122" s="6">
        <v>0.13314981343861834</v>
      </c>
      <c r="E122" s="6">
        <v>0.14834088141184917</v>
      </c>
      <c r="F122" s="6">
        <v>0.18404641503350014</v>
      </c>
      <c r="G122" s="6">
        <v>0.17945476259480819</v>
      </c>
      <c r="H122" s="6">
        <v>0.14807106682242224</v>
      </c>
      <c r="I122" s="6">
        <v>0.13661175627180633</v>
      </c>
      <c r="J122" s="6">
        <v>0.10566788815223108</v>
      </c>
      <c r="K122" s="6">
        <v>0.15770307751573931</v>
      </c>
      <c r="L122" s="6">
        <v>0.17382025872797871</v>
      </c>
      <c r="M122" s="6">
        <v>0.20649254932524588</v>
      </c>
      <c r="N122" s="6">
        <v>0.15914939065805397</v>
      </c>
      <c r="O122" s="5">
        <v>0.5150467550486898</v>
      </c>
      <c r="P122" s="6">
        <v>7.2051229734363495E-2</v>
      </c>
      <c r="Q122" s="6">
        <v>0.10470229159811575</v>
      </c>
      <c r="R122" s="6">
        <v>0.11274738467408264</v>
      </c>
      <c r="S122" s="6">
        <v>7.4284192217775782E-2</v>
      </c>
      <c r="T122" s="6">
        <v>1.4269261826827953E-2</v>
      </c>
      <c r="U122" s="6">
        <v>2.3105995751731622E-2</v>
      </c>
      <c r="V122" s="6">
        <v>3.9671425386379848E-2</v>
      </c>
      <c r="W122" s="15">
        <f t="shared" si="3"/>
        <v>0.5150467550486898</v>
      </c>
      <c r="X122" s="9" t="s">
        <v>13</v>
      </c>
      <c r="Y122" s="4"/>
    </row>
    <row r="123" spans="1:25" x14ac:dyDescent="0.25">
      <c r="A123" t="s">
        <v>261</v>
      </c>
      <c r="B123" t="s">
        <v>76</v>
      </c>
      <c r="C123" s="6">
        <v>0.15717462887140757</v>
      </c>
      <c r="D123" s="5">
        <v>0.24410799130413363</v>
      </c>
      <c r="E123" s="6">
        <v>0.22821674063361411</v>
      </c>
      <c r="F123" s="6">
        <v>0.12269761002233343</v>
      </c>
      <c r="G123" s="6">
        <v>8.3318282633303806E-2</v>
      </c>
      <c r="H123" s="6">
        <v>3.4170246189789748E-2</v>
      </c>
      <c r="I123" s="6">
        <v>3.6780088227024776E-2</v>
      </c>
      <c r="J123" s="6">
        <v>6.3400732891338643E-2</v>
      </c>
      <c r="K123" s="6">
        <v>4.894233440143634E-2</v>
      </c>
      <c r="L123" s="6">
        <v>2.8970043121329784E-2</v>
      </c>
      <c r="M123" s="6">
        <v>3.7062765263505673E-2</v>
      </c>
      <c r="N123" s="6">
        <v>4.1070810492401029E-2</v>
      </c>
      <c r="O123" s="6">
        <v>8.3975014410112472E-2</v>
      </c>
      <c r="P123" s="6">
        <v>5.8951006146297405E-2</v>
      </c>
      <c r="Q123" s="6">
        <v>4.1880916639246299E-2</v>
      </c>
      <c r="R123" s="6">
        <v>3.0065969246422037E-2</v>
      </c>
      <c r="S123" s="6">
        <v>3.1836082379046761E-2</v>
      </c>
      <c r="T123" s="6">
        <v>1.4269261826827953E-2</v>
      </c>
      <c r="U123" s="6">
        <v>0</v>
      </c>
      <c r="V123" s="6">
        <v>0</v>
      </c>
      <c r="W123" s="15">
        <f t="shared" si="3"/>
        <v>0.24410799130413363</v>
      </c>
      <c r="X123" s="11" t="s">
        <v>2</v>
      </c>
      <c r="Y123" s="4"/>
    </row>
    <row r="124" spans="1:25" x14ac:dyDescent="0.25">
      <c r="A124" t="s">
        <v>265</v>
      </c>
      <c r="B124" t="s">
        <v>80</v>
      </c>
      <c r="C124" s="6">
        <v>0</v>
      </c>
      <c r="D124" s="6">
        <v>0.13314981343861834</v>
      </c>
      <c r="E124" s="5">
        <v>0.31950343688705973</v>
      </c>
      <c r="F124" s="6">
        <v>0.11656272952121675</v>
      </c>
      <c r="G124" s="6">
        <v>6.0886437308952782E-2</v>
      </c>
      <c r="H124" s="6">
        <v>0</v>
      </c>
      <c r="I124" s="6">
        <v>5.2542983181463974E-3</v>
      </c>
      <c r="J124" s="6">
        <v>3.1700366445669322E-2</v>
      </c>
      <c r="K124" s="6">
        <v>2.7190185778575744E-2</v>
      </c>
      <c r="L124" s="6">
        <v>2.8970043121329784E-2</v>
      </c>
      <c r="M124" s="6">
        <v>2.6473403759646907E-2</v>
      </c>
      <c r="N124" s="6">
        <v>4.1070810492401029E-2</v>
      </c>
      <c r="O124" s="6">
        <v>4.4786674352059984E-2</v>
      </c>
      <c r="P124" s="6">
        <v>3.930067076419827E-2</v>
      </c>
      <c r="Q124" s="6">
        <v>2.7920611092830866E-2</v>
      </c>
      <c r="R124" s="6">
        <v>8.2681415427660596E-2</v>
      </c>
      <c r="S124" s="6">
        <v>3.1836082379046761E-2</v>
      </c>
      <c r="T124" s="6">
        <v>7.1346309134139765E-2</v>
      </c>
      <c r="U124" s="6">
        <v>6.9317987255194863E-2</v>
      </c>
      <c r="V124" s="6">
        <v>0.19835712693189925</v>
      </c>
      <c r="W124" s="15">
        <f t="shared" si="3"/>
        <v>0.31950343688705973</v>
      </c>
      <c r="X124" s="11" t="s">
        <v>3</v>
      </c>
      <c r="Y124" s="4"/>
    </row>
    <row r="125" spans="1:25" x14ac:dyDescent="0.25">
      <c r="A125" t="s">
        <v>380</v>
      </c>
      <c r="B125" t="s">
        <v>185</v>
      </c>
      <c r="C125" s="6">
        <v>5.3125024558535765</v>
      </c>
      <c r="D125" s="6">
        <v>0.69533791462389583</v>
      </c>
      <c r="E125" s="6">
        <v>0.37085220352962295</v>
      </c>
      <c r="F125" s="6">
        <v>0.24539522004466685</v>
      </c>
      <c r="G125" s="6">
        <v>0.23072755190761055</v>
      </c>
      <c r="H125" s="6">
        <v>0.182241313012212</v>
      </c>
      <c r="I125" s="6">
        <v>8.4068773090342358E-2</v>
      </c>
      <c r="J125" s="6">
        <v>0.15850183222834663</v>
      </c>
      <c r="K125" s="6">
        <v>0.19576933760574536</v>
      </c>
      <c r="L125" s="6">
        <v>0.11588017248531914</v>
      </c>
      <c r="M125" s="6">
        <v>0.18531382631752835</v>
      </c>
      <c r="N125" s="6">
        <v>0.18481864721580463</v>
      </c>
      <c r="O125" s="6">
        <v>0.27431838040636741</v>
      </c>
      <c r="P125" s="6">
        <v>0.49125838455247833</v>
      </c>
      <c r="Q125" s="6">
        <v>0.60727329126907137</v>
      </c>
      <c r="R125" s="6">
        <v>0.63138535417486275</v>
      </c>
      <c r="S125" s="6">
        <v>1.2416072127828237</v>
      </c>
      <c r="T125" s="6">
        <v>1.7693884665266661</v>
      </c>
      <c r="U125" s="6">
        <v>3.6507473287735963</v>
      </c>
      <c r="V125" s="5">
        <v>5.9903852333433569</v>
      </c>
      <c r="W125" s="15">
        <f t="shared" si="3"/>
        <v>5.9903852333433569</v>
      </c>
      <c r="X125" s="9" t="s">
        <v>20</v>
      </c>
      <c r="Y125" s="4"/>
    </row>
    <row r="126" spans="1:25" x14ac:dyDescent="0.25">
      <c r="A126" t="s">
        <v>381</v>
      </c>
      <c r="B126" t="s">
        <v>186</v>
      </c>
      <c r="C126" s="6">
        <v>0</v>
      </c>
      <c r="D126" s="6">
        <v>2.2191635573103056E-2</v>
      </c>
      <c r="E126" s="6">
        <v>1.1410837031680705E-2</v>
      </c>
      <c r="F126" s="6">
        <v>6.1348805011166713E-3</v>
      </c>
      <c r="G126" s="6">
        <v>1.2818197328200585E-2</v>
      </c>
      <c r="H126" s="6">
        <v>1.7085123094894874E-2</v>
      </c>
      <c r="I126" s="6">
        <v>1.0508596636292795E-2</v>
      </c>
      <c r="J126" s="6">
        <v>2.1133577630446217E-2</v>
      </c>
      <c r="K126" s="6">
        <v>2.1752148622860595E-2</v>
      </c>
      <c r="L126" s="6">
        <v>1.1588017248531915E-2</v>
      </c>
      <c r="M126" s="6">
        <v>1.5884042255788145E-2</v>
      </c>
      <c r="N126" s="6">
        <v>2.5669256557750642E-2</v>
      </c>
      <c r="O126" s="6">
        <v>6.1581677234082477E-2</v>
      </c>
      <c r="P126" s="6">
        <v>9.170156511646263E-2</v>
      </c>
      <c r="Q126" s="6">
        <v>0.13262290269094662</v>
      </c>
      <c r="R126" s="6">
        <v>0.10523089236247712</v>
      </c>
      <c r="S126" s="6">
        <v>0.15918041189523383</v>
      </c>
      <c r="T126" s="6">
        <v>0.25684671288290317</v>
      </c>
      <c r="U126" s="6">
        <v>0.53143790228982724</v>
      </c>
      <c r="V126" s="5">
        <v>0.79342850772759699</v>
      </c>
      <c r="W126" s="15">
        <f t="shared" si="3"/>
        <v>0.79342850772759699</v>
      </c>
      <c r="X126" s="9" t="s">
        <v>20</v>
      </c>
      <c r="Y126" s="4"/>
    </row>
    <row r="127" spans="1:25" x14ac:dyDescent="0.25">
      <c r="A127" t="s">
        <v>382</v>
      </c>
      <c r="B127" t="s">
        <v>187</v>
      </c>
      <c r="C127" s="6">
        <v>0</v>
      </c>
      <c r="D127" s="6">
        <v>2.9588847430804078E-2</v>
      </c>
      <c r="E127" s="6">
        <v>2.8527092579201763E-2</v>
      </c>
      <c r="F127" s="6">
        <v>0</v>
      </c>
      <c r="G127" s="6">
        <v>6.4090986641002923E-3</v>
      </c>
      <c r="H127" s="6">
        <v>1.139008206326325E-2</v>
      </c>
      <c r="I127" s="6">
        <v>0</v>
      </c>
      <c r="J127" s="6">
        <v>1.0566788815223108E-2</v>
      </c>
      <c r="K127" s="6">
        <v>2.7190185778575744E-2</v>
      </c>
      <c r="L127" s="6">
        <v>1.7382025872797871E-2</v>
      </c>
      <c r="M127" s="6">
        <v>2.1178723007717528E-2</v>
      </c>
      <c r="N127" s="6">
        <v>4.1070810492401029E-2</v>
      </c>
      <c r="O127" s="6">
        <v>4.4786674352059984E-2</v>
      </c>
      <c r="P127" s="6">
        <v>2.620044717613218E-2</v>
      </c>
      <c r="Q127" s="6">
        <v>4.8861069412454015E-2</v>
      </c>
      <c r="R127" s="6">
        <v>2.2549476934816529E-2</v>
      </c>
      <c r="S127" s="6">
        <v>3.1836082379046761E-2</v>
      </c>
      <c r="T127" s="6">
        <v>7.1346309134139765E-2</v>
      </c>
      <c r="U127" s="6">
        <v>0</v>
      </c>
      <c r="V127" s="5">
        <v>0.19835712693189925</v>
      </c>
      <c r="W127" s="15">
        <f t="shared" si="3"/>
        <v>0.19835712693189925</v>
      </c>
      <c r="X127" s="9" t="s">
        <v>20</v>
      </c>
      <c r="Y127" s="4"/>
    </row>
    <row r="128" spans="1:25" x14ac:dyDescent="0.25">
      <c r="A128" t="s">
        <v>222</v>
      </c>
      <c r="B128" t="s">
        <v>42</v>
      </c>
      <c r="C128" s="2">
        <v>6.2869851548563033E-2</v>
      </c>
      <c r="D128" s="3">
        <v>7.3972118577010195E-3</v>
      </c>
      <c r="E128" s="3">
        <v>1.711625554752106E-2</v>
      </c>
      <c r="F128" s="3">
        <v>1.8404641503350014E-2</v>
      </c>
      <c r="G128" s="3">
        <v>1.2818197328200585E-2</v>
      </c>
      <c r="H128" s="3">
        <v>5.6950410316316249E-3</v>
      </c>
      <c r="I128" s="3">
        <v>0</v>
      </c>
      <c r="J128" s="3">
        <v>0</v>
      </c>
      <c r="K128" s="3">
        <v>2.7190185778575744E-2</v>
      </c>
      <c r="L128" s="3">
        <v>0</v>
      </c>
      <c r="M128" s="3">
        <v>0</v>
      </c>
      <c r="N128" s="3">
        <v>1.5401553934650385E-2</v>
      </c>
      <c r="O128" s="3">
        <v>1.1196668588014996E-2</v>
      </c>
      <c r="P128" s="3">
        <v>6.550111794033045E-3</v>
      </c>
      <c r="Q128" s="3">
        <v>1.3960305546415433E-2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14">
        <f t="shared" si="3"/>
        <v>6.2869851548563033E-2</v>
      </c>
      <c r="X128" s="9" t="s">
        <v>24</v>
      </c>
      <c r="Y128" s="4"/>
    </row>
    <row r="129" spans="1:25" x14ac:dyDescent="0.25">
      <c r="A129" t="s">
        <v>325</v>
      </c>
      <c r="B129" t="s">
        <v>135</v>
      </c>
      <c r="C129" s="6">
        <v>0</v>
      </c>
      <c r="D129" s="6">
        <v>0</v>
      </c>
      <c r="E129" s="6">
        <v>5.7054185158403525E-3</v>
      </c>
      <c r="F129" s="6">
        <v>0</v>
      </c>
      <c r="G129" s="6">
        <v>0</v>
      </c>
      <c r="H129" s="6">
        <v>0</v>
      </c>
      <c r="I129" s="6">
        <v>5.2542983181463974E-3</v>
      </c>
      <c r="J129" s="6">
        <v>0</v>
      </c>
      <c r="K129" s="6">
        <v>1.6314111467145447E-2</v>
      </c>
      <c r="L129" s="6">
        <v>0</v>
      </c>
      <c r="M129" s="6">
        <v>5.294680751929382E-3</v>
      </c>
      <c r="N129" s="6">
        <v>5.1338513115501286E-3</v>
      </c>
      <c r="O129" s="6">
        <v>5.598334294007498E-3</v>
      </c>
      <c r="P129" s="5">
        <v>5.8951006146297405E-2</v>
      </c>
      <c r="Q129" s="6">
        <v>0</v>
      </c>
      <c r="R129" s="6">
        <v>0</v>
      </c>
      <c r="S129" s="6">
        <v>0</v>
      </c>
      <c r="T129" s="6">
        <v>4.2807785480483862E-2</v>
      </c>
      <c r="U129" s="6">
        <v>4.6211991503463244E-2</v>
      </c>
      <c r="V129" s="6">
        <v>0</v>
      </c>
      <c r="W129" s="15">
        <f t="shared" si="3"/>
        <v>5.8951006146297405E-2</v>
      </c>
      <c r="X129" s="9" t="s">
        <v>14</v>
      </c>
      <c r="Y129" s="4"/>
    </row>
    <row r="130" spans="1:25" x14ac:dyDescent="0.25">
      <c r="A130" t="s">
        <v>383</v>
      </c>
      <c r="B130" t="s">
        <v>188</v>
      </c>
      <c r="C130" s="6">
        <v>0.34578418351709667</v>
      </c>
      <c r="D130" s="6">
        <v>2.9588847430804078E-2</v>
      </c>
      <c r="E130" s="6">
        <v>5.1348766642563173E-2</v>
      </c>
      <c r="F130" s="6">
        <v>3.0674402505583356E-2</v>
      </c>
      <c r="G130" s="6">
        <v>5.1272789312802339E-2</v>
      </c>
      <c r="H130" s="6">
        <v>6.264545134794787E-2</v>
      </c>
      <c r="I130" s="6">
        <v>0.14186605458995272</v>
      </c>
      <c r="J130" s="6">
        <v>0.12151807137506573</v>
      </c>
      <c r="K130" s="6">
        <v>0.23927363485146655</v>
      </c>
      <c r="L130" s="6">
        <v>9.2704137988255317E-2</v>
      </c>
      <c r="M130" s="6">
        <v>0.16942978406174022</v>
      </c>
      <c r="N130" s="6">
        <v>0.26182641688905656</v>
      </c>
      <c r="O130" s="6">
        <v>0.29111338328838993</v>
      </c>
      <c r="P130" s="6">
        <v>0.38645659584794961</v>
      </c>
      <c r="Q130" s="6">
        <v>0.51653130521737101</v>
      </c>
      <c r="R130" s="6">
        <v>0.44347304638472507</v>
      </c>
      <c r="S130" s="6">
        <v>0.89141030661330944</v>
      </c>
      <c r="T130" s="6">
        <v>0.75627087682188154</v>
      </c>
      <c r="U130" s="6">
        <v>1.4787837281108238</v>
      </c>
      <c r="V130" s="5">
        <v>1.7455427170007134</v>
      </c>
      <c r="W130" s="15">
        <f t="shared" si="3"/>
        <v>1.7455427170007134</v>
      </c>
      <c r="X130" s="9" t="s">
        <v>20</v>
      </c>
      <c r="Y130" s="4"/>
    </row>
    <row r="131" spans="1:25" x14ac:dyDescent="0.25">
      <c r="A131" t="s">
        <v>384</v>
      </c>
      <c r="B131" t="s">
        <v>189</v>
      </c>
      <c r="C131" s="6">
        <v>0.84874299590560087</v>
      </c>
      <c r="D131" s="6">
        <v>8.8766542292412223E-2</v>
      </c>
      <c r="E131" s="6">
        <v>7.4170440705924587E-2</v>
      </c>
      <c r="F131" s="6">
        <v>4.2944163507816699E-2</v>
      </c>
      <c r="G131" s="6">
        <v>0.13779562127815628</v>
      </c>
      <c r="H131" s="6">
        <v>0.2050214771387385</v>
      </c>
      <c r="I131" s="6">
        <v>0.32051219740693021</v>
      </c>
      <c r="J131" s="6">
        <v>0.24831953715774302</v>
      </c>
      <c r="K131" s="6">
        <v>0.21208344907289078</v>
      </c>
      <c r="L131" s="6">
        <v>0.26073038809196808</v>
      </c>
      <c r="M131" s="6">
        <v>0.23296595308489279</v>
      </c>
      <c r="N131" s="6">
        <v>0.31316493000455781</v>
      </c>
      <c r="O131" s="6">
        <v>0.41427673775655488</v>
      </c>
      <c r="P131" s="6">
        <v>0.44540760199424706</v>
      </c>
      <c r="Q131" s="6">
        <v>0.80969772169209508</v>
      </c>
      <c r="R131" s="6">
        <v>1.3680016007122027</v>
      </c>
      <c r="S131" s="6">
        <v>2.3134219862107317</v>
      </c>
      <c r="T131" s="6">
        <v>3.2391224346899454</v>
      </c>
      <c r="U131" s="6">
        <v>5.684074954925979</v>
      </c>
      <c r="V131" s="5">
        <v>7.061513718775613</v>
      </c>
      <c r="W131" s="15">
        <f t="shared" ref="W131:W162" si="4">MAX(C131:V131)</f>
        <v>7.061513718775613</v>
      </c>
      <c r="X131" s="9" t="s">
        <v>20</v>
      </c>
      <c r="Y131" s="4"/>
    </row>
    <row r="132" spans="1:25" x14ac:dyDescent="0.25">
      <c r="A132" t="s">
        <v>385</v>
      </c>
      <c r="B132" t="s">
        <v>190</v>
      </c>
      <c r="C132" s="6">
        <v>0.31434925774281514</v>
      </c>
      <c r="D132" s="6">
        <v>6.6574906719309171E-2</v>
      </c>
      <c r="E132" s="6">
        <v>1.1410837031680705E-2</v>
      </c>
      <c r="F132" s="6">
        <v>1.8404641503350014E-2</v>
      </c>
      <c r="G132" s="6">
        <v>1.2818197328200585E-2</v>
      </c>
      <c r="H132" s="6">
        <v>5.6950410316316249E-3</v>
      </c>
      <c r="I132" s="6">
        <v>5.2542983181463974E-3</v>
      </c>
      <c r="J132" s="6">
        <v>1.0566788815223108E-2</v>
      </c>
      <c r="K132" s="6">
        <v>3.8066260090006042E-2</v>
      </c>
      <c r="L132" s="6">
        <v>2.8970043121329784E-2</v>
      </c>
      <c r="M132" s="6">
        <v>5.294680751929382E-3</v>
      </c>
      <c r="N132" s="6">
        <v>3.5936959180850901E-2</v>
      </c>
      <c r="O132" s="6">
        <v>9.5171682998127463E-2</v>
      </c>
      <c r="P132" s="6">
        <v>5.8951006146297405E-2</v>
      </c>
      <c r="Q132" s="6">
        <v>4.8861069412454015E-2</v>
      </c>
      <c r="R132" s="6">
        <v>0.12778036929729367</v>
      </c>
      <c r="S132" s="6">
        <v>0.1167323020565048</v>
      </c>
      <c r="T132" s="6">
        <v>0.38527006932435476</v>
      </c>
      <c r="U132" s="6">
        <v>0.34658993627597434</v>
      </c>
      <c r="V132" s="5">
        <v>0.59507138079569777</v>
      </c>
      <c r="W132" s="15">
        <f t="shared" si="4"/>
        <v>0.59507138079569777</v>
      </c>
      <c r="X132" s="9" t="s">
        <v>20</v>
      </c>
      <c r="Y132" s="4"/>
    </row>
    <row r="133" spans="1:25" x14ac:dyDescent="0.25">
      <c r="A133" t="s">
        <v>354</v>
      </c>
      <c r="B133" t="s">
        <v>421</v>
      </c>
      <c r="C133" s="6">
        <v>0</v>
      </c>
      <c r="D133" s="6">
        <v>0</v>
      </c>
      <c r="E133" s="6">
        <v>0</v>
      </c>
      <c r="F133" s="6">
        <v>0</v>
      </c>
      <c r="G133" s="6">
        <v>1.2818197328200585E-2</v>
      </c>
      <c r="H133" s="6">
        <v>2.27801641265265E-2</v>
      </c>
      <c r="I133" s="6">
        <v>1.0508596636292795E-2</v>
      </c>
      <c r="J133" s="6">
        <v>1.5850183222834661E-2</v>
      </c>
      <c r="K133" s="6">
        <v>4.3504297245721191E-2</v>
      </c>
      <c r="L133" s="6">
        <v>2.3176034497063829E-2</v>
      </c>
      <c r="M133" s="6">
        <v>2.6473403759646907E-2</v>
      </c>
      <c r="N133" s="6">
        <v>4.6204661803951157E-2</v>
      </c>
      <c r="O133" s="6">
        <v>3.9188340058052488E-2</v>
      </c>
      <c r="P133" s="6">
        <v>6.550111794033045E-2</v>
      </c>
      <c r="Q133" s="6">
        <v>2.7920611092830866E-2</v>
      </c>
      <c r="R133" s="6">
        <v>6.7648430804449586E-2</v>
      </c>
      <c r="S133" s="6">
        <v>0.12734432951618704</v>
      </c>
      <c r="T133" s="5">
        <v>0.18550040374876339</v>
      </c>
      <c r="U133" s="6">
        <v>0.18484796601385298</v>
      </c>
      <c r="V133" s="6">
        <v>0</v>
      </c>
      <c r="W133" s="15">
        <f t="shared" si="4"/>
        <v>0.18550040374876339</v>
      </c>
      <c r="X133" s="9" t="s">
        <v>18</v>
      </c>
      <c r="Y133" s="4"/>
    </row>
    <row r="134" spans="1:25" x14ac:dyDescent="0.25">
      <c r="A134" t="s">
        <v>386</v>
      </c>
      <c r="B134" t="s">
        <v>191</v>
      </c>
      <c r="C134" s="6">
        <v>8.9275189198959506</v>
      </c>
      <c r="D134" s="6">
        <v>2.2413551928834088</v>
      </c>
      <c r="E134" s="6">
        <v>0.75311524409092656</v>
      </c>
      <c r="F134" s="6">
        <v>0.55827412560161704</v>
      </c>
      <c r="G134" s="6">
        <v>1.4933199887353681</v>
      </c>
      <c r="H134" s="6">
        <v>2.1356403868618594</v>
      </c>
      <c r="I134" s="6">
        <v>2.3118912599844146</v>
      </c>
      <c r="J134" s="6">
        <v>2.5148957380230996</v>
      </c>
      <c r="K134" s="6">
        <v>2.778836986570441</v>
      </c>
      <c r="L134" s="6">
        <v>3.20988077784334</v>
      </c>
      <c r="M134" s="6">
        <v>4.2622180053031524</v>
      </c>
      <c r="N134" s="6">
        <v>5.1749221220425294</v>
      </c>
      <c r="O134" s="6">
        <v>7.6081363055561901</v>
      </c>
      <c r="P134" s="6">
        <v>10.617731218127565</v>
      </c>
      <c r="Q134" s="6">
        <v>14.085948296333171</v>
      </c>
      <c r="R134" s="6">
        <v>23.165829304368181</v>
      </c>
      <c r="S134" s="6">
        <v>38.818796447517684</v>
      </c>
      <c r="T134" s="6">
        <v>61.586134044589443</v>
      </c>
      <c r="U134" s="6">
        <v>91.407319193850299</v>
      </c>
      <c r="V134" s="5">
        <v>129.68588958807572</v>
      </c>
      <c r="W134" s="15">
        <f t="shared" si="4"/>
        <v>129.68588958807572</v>
      </c>
      <c r="X134" s="9" t="s">
        <v>20</v>
      </c>
      <c r="Y134" s="4"/>
    </row>
    <row r="135" spans="1:25" x14ac:dyDescent="0.25">
      <c r="A135" t="s">
        <v>223</v>
      </c>
      <c r="B135" t="s">
        <v>403</v>
      </c>
      <c r="C135" s="5">
        <v>61.23523540830039</v>
      </c>
      <c r="D135" s="6">
        <v>2.8997070482187994</v>
      </c>
      <c r="E135" s="6">
        <v>0.95851031066117931</v>
      </c>
      <c r="F135" s="6">
        <v>0.76072518213846718</v>
      </c>
      <c r="G135" s="6">
        <v>1.9836160365390405</v>
      </c>
      <c r="H135" s="6">
        <v>2.8190453106576543</v>
      </c>
      <c r="I135" s="6">
        <v>2.4642659112106604</v>
      </c>
      <c r="J135" s="6">
        <v>2.7843488528112887</v>
      </c>
      <c r="K135" s="6">
        <v>2.7353326893247196</v>
      </c>
      <c r="L135" s="6">
        <v>3.4010830624441168</v>
      </c>
      <c r="M135" s="6">
        <v>3.012673347847818</v>
      </c>
      <c r="N135" s="6">
        <v>3.3062002446382825</v>
      </c>
      <c r="O135" s="6">
        <v>4.4170857579719165</v>
      </c>
      <c r="P135" s="6">
        <v>4.5195771378828011</v>
      </c>
      <c r="Q135" s="6">
        <v>4.8302657190597396</v>
      </c>
      <c r="R135" s="6">
        <v>4.9984673872176639</v>
      </c>
      <c r="S135" s="6">
        <v>3.8203298854856116</v>
      </c>
      <c r="T135" s="6">
        <v>3.2391224346899454</v>
      </c>
      <c r="U135" s="6">
        <v>2.3799175624283571</v>
      </c>
      <c r="V135" s="6">
        <v>1.2298141869777752</v>
      </c>
      <c r="W135" s="15">
        <f t="shared" si="4"/>
        <v>61.23523540830039</v>
      </c>
      <c r="X135" s="10" t="s">
        <v>24</v>
      </c>
      <c r="Y135" s="4"/>
    </row>
    <row r="136" spans="1:25" x14ac:dyDescent="0.25">
      <c r="A136" t="s">
        <v>224</v>
      </c>
      <c r="B136" t="s">
        <v>416</v>
      </c>
      <c r="C136" s="2">
        <v>0.1886095546456891</v>
      </c>
      <c r="D136" s="3">
        <v>8.1369330434711215E-2</v>
      </c>
      <c r="E136" s="3">
        <v>7.4170440705924587E-2</v>
      </c>
      <c r="F136" s="3">
        <v>6.1348805011166713E-3</v>
      </c>
      <c r="G136" s="3">
        <v>4.4863690648702048E-2</v>
      </c>
      <c r="H136" s="3">
        <v>7.4035533411211121E-2</v>
      </c>
      <c r="I136" s="3">
        <v>2.6271491590731985E-2</v>
      </c>
      <c r="J136" s="3">
        <v>1.0566788815223108E-2</v>
      </c>
      <c r="K136" s="3">
        <v>7.0694483024296928E-2</v>
      </c>
      <c r="L136" s="3">
        <v>1.7382025872797871E-2</v>
      </c>
      <c r="M136" s="3">
        <v>2.6473403759646907E-2</v>
      </c>
      <c r="N136" s="3">
        <v>4.1070810492401029E-2</v>
      </c>
      <c r="O136" s="3">
        <v>2.2393337176029992E-2</v>
      </c>
      <c r="P136" s="3">
        <v>8.5151453322429585E-2</v>
      </c>
      <c r="Q136" s="3">
        <v>3.4900763866038582E-2</v>
      </c>
      <c r="R136" s="3">
        <v>0.17287932316692672</v>
      </c>
      <c r="S136" s="3">
        <v>0.10612027459682255</v>
      </c>
      <c r="T136" s="3">
        <v>4.2807785480483862E-2</v>
      </c>
      <c r="U136" s="3">
        <v>9.2423983006926488E-2</v>
      </c>
      <c r="V136" s="3">
        <v>0</v>
      </c>
      <c r="W136" s="14">
        <f t="shared" si="4"/>
        <v>0.1886095546456891</v>
      </c>
      <c r="X136" s="10" t="s">
        <v>24</v>
      </c>
      <c r="Y136" s="4"/>
    </row>
    <row r="137" spans="1:25" x14ac:dyDescent="0.25">
      <c r="A137" t="s">
        <v>225</v>
      </c>
      <c r="B137" t="s">
        <v>414</v>
      </c>
      <c r="C137" s="5">
        <v>1.8860955464568909</v>
      </c>
      <c r="D137" s="6">
        <v>0</v>
      </c>
      <c r="E137" s="6">
        <v>3.9937929610882467E-2</v>
      </c>
      <c r="F137" s="6">
        <v>2.4539522004466685E-2</v>
      </c>
      <c r="G137" s="6">
        <v>8.0113733301253653E-2</v>
      </c>
      <c r="H137" s="6">
        <v>0.11959586166426411</v>
      </c>
      <c r="I137" s="6">
        <v>0.23118912599844146</v>
      </c>
      <c r="J137" s="6">
        <v>0.21661917071207371</v>
      </c>
      <c r="K137" s="6">
        <v>0.17401718898288476</v>
      </c>
      <c r="L137" s="6">
        <v>5.2146077618393613E-2</v>
      </c>
      <c r="M137" s="6">
        <v>0.20119786857331651</v>
      </c>
      <c r="N137" s="6">
        <v>9.7543174919452441E-2</v>
      </c>
      <c r="O137" s="6">
        <v>8.9573348704119968E-2</v>
      </c>
      <c r="P137" s="6">
        <v>0.12445212408662785</v>
      </c>
      <c r="Q137" s="6">
        <v>1.3960305546415433E-2</v>
      </c>
      <c r="R137" s="6">
        <v>2.2549476934816529E-2</v>
      </c>
      <c r="S137" s="6">
        <v>6.3672164758093522E-2</v>
      </c>
      <c r="T137" s="6">
        <v>0</v>
      </c>
      <c r="U137" s="6">
        <v>0</v>
      </c>
      <c r="V137" s="6">
        <v>0</v>
      </c>
      <c r="W137" s="15">
        <f t="shared" si="4"/>
        <v>1.8860955464568909</v>
      </c>
      <c r="X137" s="10" t="s">
        <v>24</v>
      </c>
      <c r="Y137" s="4"/>
    </row>
    <row r="138" spans="1:25" x14ac:dyDescent="0.25">
      <c r="A138" t="s">
        <v>226</v>
      </c>
      <c r="B138" t="s">
        <v>43</v>
      </c>
      <c r="C138" s="5">
        <v>43.56880712315418</v>
      </c>
      <c r="D138" s="6">
        <v>2.1156025913024914</v>
      </c>
      <c r="E138" s="6">
        <v>1.7515634843629884</v>
      </c>
      <c r="F138" s="6">
        <v>1.7668455843216013</v>
      </c>
      <c r="G138" s="6">
        <v>2.5412076203157659</v>
      </c>
      <c r="H138" s="6">
        <v>2.8759957209739704</v>
      </c>
      <c r="I138" s="6">
        <v>3.0212215329341783</v>
      </c>
      <c r="J138" s="6">
        <v>3.0960691228603707</v>
      </c>
      <c r="K138" s="6">
        <v>2.9365400640861803</v>
      </c>
      <c r="L138" s="6">
        <v>2.4624536653130318</v>
      </c>
      <c r="M138" s="6">
        <v>2.1972925120506934</v>
      </c>
      <c r="N138" s="6">
        <v>2.1562175508510539</v>
      </c>
      <c r="O138" s="6">
        <v>2.3289070663071194</v>
      </c>
      <c r="P138" s="6">
        <v>2.3252896868817308</v>
      </c>
      <c r="Q138" s="6">
        <v>2.3732519428906236</v>
      </c>
      <c r="R138" s="6">
        <v>1.8189911394085332</v>
      </c>
      <c r="S138" s="6">
        <v>1.9738371075008994</v>
      </c>
      <c r="T138" s="6">
        <v>2.0833122267168811</v>
      </c>
      <c r="U138" s="6">
        <v>2.1488576049110408</v>
      </c>
      <c r="V138" s="6">
        <v>1.6661998662279536</v>
      </c>
      <c r="W138" s="15">
        <f t="shared" si="4"/>
        <v>43.56880712315418</v>
      </c>
      <c r="X138" s="10" t="s">
        <v>24</v>
      </c>
      <c r="Y138" s="4"/>
    </row>
    <row r="139" spans="1:25" x14ac:dyDescent="0.25">
      <c r="A139" t="s">
        <v>227</v>
      </c>
      <c r="B139" t="s">
        <v>44</v>
      </c>
      <c r="C139" s="5">
        <v>96.033698240430027</v>
      </c>
      <c r="D139" s="6">
        <v>20.571646176266533</v>
      </c>
      <c r="E139" s="6">
        <v>2.7500117246350499</v>
      </c>
      <c r="F139" s="6">
        <v>1.3742132322501344</v>
      </c>
      <c r="G139" s="6">
        <v>1.3491152687931116</v>
      </c>
      <c r="H139" s="6">
        <v>1.12192308323143</v>
      </c>
      <c r="I139" s="6">
        <v>1.150691331674061</v>
      </c>
      <c r="J139" s="6">
        <v>1.3208486019028884</v>
      </c>
      <c r="K139" s="6">
        <v>1.2561865829701993</v>
      </c>
      <c r="L139" s="6">
        <v>0.98498146612521265</v>
      </c>
      <c r="M139" s="6">
        <v>1.0430521081300881</v>
      </c>
      <c r="N139" s="6">
        <v>1.078108775425527</v>
      </c>
      <c r="O139" s="6">
        <v>1.2876168876217247</v>
      </c>
      <c r="P139" s="6">
        <v>1.3689733649529063</v>
      </c>
      <c r="Q139" s="6">
        <v>1.3890504018683356</v>
      </c>
      <c r="R139" s="6">
        <v>1.6010128623719735</v>
      </c>
      <c r="S139" s="6">
        <v>1.6024161464120203</v>
      </c>
      <c r="T139" s="6">
        <v>2.183197059504677</v>
      </c>
      <c r="U139" s="6">
        <v>2.5185535369387466</v>
      </c>
      <c r="V139" s="6">
        <v>3.3720711578422868</v>
      </c>
      <c r="W139" s="15">
        <f t="shared" si="4"/>
        <v>96.033698240430027</v>
      </c>
      <c r="X139" s="10" t="s">
        <v>24</v>
      </c>
      <c r="Y139" s="4"/>
    </row>
    <row r="140" spans="1:25" x14ac:dyDescent="0.25">
      <c r="A140" t="s">
        <v>296</v>
      </c>
      <c r="B140" t="s">
        <v>107</v>
      </c>
      <c r="C140" s="6">
        <v>6.2869851548563033E-2</v>
      </c>
      <c r="D140" s="6">
        <v>0.61396858418918454</v>
      </c>
      <c r="E140" s="6">
        <v>1.6945092992045847</v>
      </c>
      <c r="F140" s="6">
        <v>3.0613053700572186</v>
      </c>
      <c r="G140" s="6">
        <v>3.3872086439770048</v>
      </c>
      <c r="H140" s="6">
        <v>3.1778328956504467</v>
      </c>
      <c r="I140" s="6">
        <v>3.9775038268368226</v>
      </c>
      <c r="J140" s="5">
        <v>4.1157642435294006</v>
      </c>
      <c r="K140" s="6">
        <v>3.7685597489105982</v>
      </c>
      <c r="L140" s="6">
        <v>3.4126710796926485</v>
      </c>
      <c r="M140" s="6">
        <v>2.9067797328092304</v>
      </c>
      <c r="N140" s="6">
        <v>2.8133505187294703</v>
      </c>
      <c r="O140" s="6">
        <v>2.9447238386479442</v>
      </c>
      <c r="P140" s="6">
        <v>2.482492369938524</v>
      </c>
      <c r="Q140" s="6">
        <v>2.7850809565098791</v>
      </c>
      <c r="R140" s="6">
        <v>2.5330579090110565</v>
      </c>
      <c r="S140" s="6">
        <v>2.0481212997186753</v>
      </c>
      <c r="T140" s="6">
        <v>2.9822757218070421</v>
      </c>
      <c r="U140" s="6">
        <v>2.7958254859595262</v>
      </c>
      <c r="V140" s="6">
        <v>2.3406140977964109</v>
      </c>
      <c r="W140" s="15">
        <f t="shared" si="4"/>
        <v>4.1157642435294006</v>
      </c>
      <c r="X140" s="10" t="s">
        <v>8</v>
      </c>
      <c r="Y140" s="4"/>
    </row>
    <row r="141" spans="1:25" x14ac:dyDescent="0.25">
      <c r="A141" t="s">
        <v>228</v>
      </c>
      <c r="B141" t="s">
        <v>45</v>
      </c>
      <c r="C141" s="5">
        <v>37.061777487877904</v>
      </c>
      <c r="D141" s="6">
        <v>29.825558210250509</v>
      </c>
      <c r="E141" s="6">
        <v>14.560228052424581</v>
      </c>
      <c r="F141" s="6">
        <v>9.4415810912185574</v>
      </c>
      <c r="G141" s="6">
        <v>14.67363139145762</v>
      </c>
      <c r="H141" s="6">
        <v>17.312924736160138</v>
      </c>
      <c r="I141" s="6">
        <v>14.691018097537325</v>
      </c>
      <c r="J141" s="6">
        <v>13.868910319980328</v>
      </c>
      <c r="K141" s="6">
        <v>12.344344343473388</v>
      </c>
      <c r="L141" s="6">
        <v>9.7629045318881378</v>
      </c>
      <c r="M141" s="6">
        <v>9.4086476961785106</v>
      </c>
      <c r="N141" s="6">
        <v>9.4822233724330864</v>
      </c>
      <c r="O141" s="6">
        <v>9.0189165476460804</v>
      </c>
      <c r="P141" s="6">
        <v>9.4518113187896837</v>
      </c>
      <c r="Q141" s="6">
        <v>9.5977100631606103</v>
      </c>
      <c r="R141" s="6">
        <v>8.5086692967374358</v>
      </c>
      <c r="S141" s="6">
        <v>9.0202233407299168</v>
      </c>
      <c r="T141" s="6">
        <v>7.9765173611968256</v>
      </c>
      <c r="U141" s="6">
        <v>7.8791445513404827</v>
      </c>
      <c r="V141" s="6">
        <v>6.2680852110480156</v>
      </c>
      <c r="W141" s="15">
        <f t="shared" si="4"/>
        <v>37.061777487877904</v>
      </c>
      <c r="X141" s="10" t="s">
        <v>24</v>
      </c>
      <c r="Y141" s="4"/>
    </row>
    <row r="142" spans="1:25" x14ac:dyDescent="0.25">
      <c r="A142" t="s">
        <v>262</v>
      </c>
      <c r="B142" t="s">
        <v>77</v>
      </c>
      <c r="C142" s="6">
        <v>606.25397848279329</v>
      </c>
      <c r="D142" s="5">
        <v>773.83712685781904</v>
      </c>
      <c r="E142" s="6">
        <v>278.2931989471449</v>
      </c>
      <c r="F142" s="6">
        <v>130.97969869884093</v>
      </c>
      <c r="G142" s="6">
        <v>192.926687986747</v>
      </c>
      <c r="H142" s="6">
        <v>221.27512424301514</v>
      </c>
      <c r="I142" s="6">
        <v>140.69434606500607</v>
      </c>
      <c r="J142" s="6">
        <v>104.34175615592058</v>
      </c>
      <c r="K142" s="6">
        <v>71.004451142172698</v>
      </c>
      <c r="L142" s="6">
        <v>40.865142826947796</v>
      </c>
      <c r="M142" s="6">
        <v>24.239048482332709</v>
      </c>
      <c r="N142" s="6">
        <v>16.243505549744608</v>
      </c>
      <c r="O142" s="6">
        <v>12.237958766700391</v>
      </c>
      <c r="P142" s="6">
        <v>8.0173368358964474</v>
      </c>
      <c r="Q142" s="6">
        <v>5.4375390103288117</v>
      </c>
      <c r="R142" s="6">
        <v>4.3520490484195902</v>
      </c>
      <c r="S142" s="6">
        <v>3.6717615010500602</v>
      </c>
      <c r="T142" s="6">
        <v>3.2961994819972573</v>
      </c>
      <c r="U142" s="6">
        <v>2.3105995751731623</v>
      </c>
      <c r="V142" s="6">
        <v>2.5389712247283103</v>
      </c>
      <c r="W142" s="15">
        <f t="shared" si="4"/>
        <v>773.83712685781904</v>
      </c>
      <c r="X142" s="12" t="s">
        <v>2</v>
      </c>
      <c r="Y142" s="4"/>
    </row>
    <row r="143" spans="1:25" x14ac:dyDescent="0.25">
      <c r="A143" t="s">
        <v>387</v>
      </c>
      <c r="B143" t="s">
        <v>192</v>
      </c>
      <c r="C143" s="6">
        <v>2.7034036165882105</v>
      </c>
      <c r="D143" s="6">
        <v>1.9898499897215742</v>
      </c>
      <c r="E143" s="6">
        <v>1.3179516771591215</v>
      </c>
      <c r="F143" s="6">
        <v>1.4232922762590676</v>
      </c>
      <c r="G143" s="6">
        <v>1.6054792153571233</v>
      </c>
      <c r="H143" s="6">
        <v>1.531966037508907</v>
      </c>
      <c r="I143" s="6">
        <v>1.9230731844415814</v>
      </c>
      <c r="J143" s="6">
        <v>2.4726285827622072</v>
      </c>
      <c r="K143" s="6">
        <v>2.523249240251829</v>
      </c>
      <c r="L143" s="6">
        <v>2.6652439671623402</v>
      </c>
      <c r="M143" s="6">
        <v>3.0285573901036065</v>
      </c>
      <c r="N143" s="6">
        <v>3.2548617315227815</v>
      </c>
      <c r="O143" s="6">
        <v>3.4149839193445737</v>
      </c>
      <c r="P143" s="6">
        <v>3.353657238544919</v>
      </c>
      <c r="Q143" s="6">
        <v>3.8181435669446211</v>
      </c>
      <c r="R143" s="6">
        <v>4.0664223405785807</v>
      </c>
      <c r="S143" s="6">
        <v>4.1493027367357618</v>
      </c>
      <c r="T143" s="6">
        <v>4.9086260684288154</v>
      </c>
      <c r="U143" s="6">
        <v>4.505669171587666</v>
      </c>
      <c r="V143" s="5">
        <v>4.9192567479111009</v>
      </c>
      <c r="W143" s="15">
        <f t="shared" si="4"/>
        <v>4.9192567479111009</v>
      </c>
      <c r="X143" s="10" t="s">
        <v>20</v>
      </c>
      <c r="Y143" s="4"/>
    </row>
    <row r="144" spans="1:25" x14ac:dyDescent="0.25">
      <c r="A144" t="s">
        <v>229</v>
      </c>
      <c r="B144" t="s">
        <v>46</v>
      </c>
      <c r="C144" s="5">
        <v>420.63074178566097</v>
      </c>
      <c r="D144" s="6">
        <v>269.1401562305939</v>
      </c>
      <c r="E144" s="6">
        <v>27.403125131581213</v>
      </c>
      <c r="F144" s="6">
        <v>3.8158956716945691</v>
      </c>
      <c r="G144" s="6">
        <v>2.4931393803350139</v>
      </c>
      <c r="H144" s="6">
        <v>0.8884264009345334</v>
      </c>
      <c r="I144" s="6">
        <v>1.0561139619474258</v>
      </c>
      <c r="J144" s="6">
        <v>1.4053829124246733</v>
      </c>
      <c r="K144" s="6">
        <v>1.8543706700988656</v>
      </c>
      <c r="L144" s="6">
        <v>1.7903486648981808</v>
      </c>
      <c r="M144" s="6">
        <v>2.133756343027541</v>
      </c>
      <c r="N144" s="6">
        <v>2.0586743759316013</v>
      </c>
      <c r="O144" s="6">
        <v>2.4464720864812768</v>
      </c>
      <c r="P144" s="6">
        <v>2.3645903576459291</v>
      </c>
      <c r="Q144" s="6">
        <v>2.1289465958283538</v>
      </c>
      <c r="R144" s="6">
        <v>2.3902445550905518</v>
      </c>
      <c r="S144" s="6">
        <v>2.0268972447993105</v>
      </c>
      <c r="T144" s="6">
        <v>2.3258896777729565</v>
      </c>
      <c r="U144" s="6">
        <v>2.1488576049110408</v>
      </c>
      <c r="V144" s="6">
        <v>2.2612712470236511</v>
      </c>
      <c r="W144" s="15">
        <f t="shared" si="4"/>
        <v>420.63074178566097</v>
      </c>
      <c r="X144" s="10" t="s">
        <v>24</v>
      </c>
      <c r="Y144" s="4"/>
    </row>
    <row r="145" spans="1:25" x14ac:dyDescent="0.25">
      <c r="A145" t="s">
        <v>230</v>
      </c>
      <c r="B145" t="s">
        <v>47</v>
      </c>
      <c r="C145" s="5">
        <v>2347.9374759326352</v>
      </c>
      <c r="D145" s="6">
        <v>791.08002769812003</v>
      </c>
      <c r="E145" s="6">
        <v>100.86609394154159</v>
      </c>
      <c r="F145" s="6">
        <v>37.177375836767027</v>
      </c>
      <c r="G145" s="6">
        <v>30.597037022414796</v>
      </c>
      <c r="H145" s="6">
        <v>19.864303118331108</v>
      </c>
      <c r="I145" s="6">
        <v>19.682601499776403</v>
      </c>
      <c r="J145" s="6">
        <v>19.104754177923379</v>
      </c>
      <c r="K145" s="6">
        <v>16.466376507505469</v>
      </c>
      <c r="L145" s="6">
        <v>15.203478630073871</v>
      </c>
      <c r="M145" s="6">
        <v>15.264564607812407</v>
      </c>
      <c r="N145" s="6">
        <v>16.007348389413302</v>
      </c>
      <c r="O145" s="6">
        <v>16.151194438211633</v>
      </c>
      <c r="P145" s="6">
        <v>17.108892006014312</v>
      </c>
      <c r="Q145" s="6">
        <v>17.987853696556286</v>
      </c>
      <c r="R145" s="6">
        <v>20.50499102605983</v>
      </c>
      <c r="S145" s="6">
        <v>25.829674836866609</v>
      </c>
      <c r="T145" s="6">
        <v>36.971657393311226</v>
      </c>
      <c r="U145" s="6">
        <v>51.064250611326884</v>
      </c>
      <c r="V145" s="6">
        <v>65.41818046214037</v>
      </c>
      <c r="W145" s="15">
        <f t="shared" si="4"/>
        <v>2347.9374759326352</v>
      </c>
      <c r="X145" s="10" t="s">
        <v>24</v>
      </c>
      <c r="Y145" s="4"/>
    </row>
    <row r="146" spans="1:25" x14ac:dyDescent="0.25">
      <c r="A146" t="s">
        <v>388</v>
      </c>
      <c r="B146" t="s">
        <v>424</v>
      </c>
      <c r="C146" s="6">
        <v>0.56582866393706732</v>
      </c>
      <c r="D146" s="6">
        <v>0.22191635573103058</v>
      </c>
      <c r="E146" s="6">
        <v>5.7054185158403527E-2</v>
      </c>
      <c r="F146" s="6">
        <v>1.8404641503350014E-2</v>
      </c>
      <c r="G146" s="6">
        <v>7.3704634637153363E-2</v>
      </c>
      <c r="H146" s="6">
        <v>0.11390082063263249</v>
      </c>
      <c r="I146" s="6">
        <v>4.7288684863317575E-2</v>
      </c>
      <c r="J146" s="6">
        <v>9.5101099337007972E-2</v>
      </c>
      <c r="K146" s="6">
        <v>5.4380371557151488E-2</v>
      </c>
      <c r="L146" s="6">
        <v>9.2704137988255317E-2</v>
      </c>
      <c r="M146" s="6">
        <v>0.11118829579051702</v>
      </c>
      <c r="N146" s="6">
        <v>4.1070810492401029E-2</v>
      </c>
      <c r="O146" s="6">
        <v>0.13995835735018747</v>
      </c>
      <c r="P146" s="6">
        <v>0.1310022358806609</v>
      </c>
      <c r="Q146" s="6">
        <v>0.18846412487660835</v>
      </c>
      <c r="R146" s="6">
        <v>0.35327513864545895</v>
      </c>
      <c r="S146" s="6">
        <v>0.3714209610888789</v>
      </c>
      <c r="T146" s="6">
        <v>0.54223194941946218</v>
      </c>
      <c r="U146" s="6">
        <v>0.48522591078636407</v>
      </c>
      <c r="V146" s="5">
        <v>1.1504713362050156</v>
      </c>
      <c r="W146" s="15">
        <f t="shared" si="4"/>
        <v>1.1504713362050156</v>
      </c>
      <c r="X146" s="10" t="s">
        <v>20</v>
      </c>
      <c r="Y146" s="4"/>
    </row>
    <row r="147" spans="1:25" x14ac:dyDescent="0.25">
      <c r="A147" t="s">
        <v>389</v>
      </c>
      <c r="B147" t="s">
        <v>193</v>
      </c>
      <c r="C147" s="6">
        <v>83.176813598748893</v>
      </c>
      <c r="D147" s="6">
        <v>50.345423903513137</v>
      </c>
      <c r="E147" s="6">
        <v>14.754212281963152</v>
      </c>
      <c r="F147" s="6">
        <v>10.619478147432957</v>
      </c>
      <c r="G147" s="6">
        <v>15.375427695176603</v>
      </c>
      <c r="H147" s="6">
        <v>17.466690844014192</v>
      </c>
      <c r="I147" s="6">
        <v>19.672092903140111</v>
      </c>
      <c r="J147" s="6">
        <v>21.392463956419181</v>
      </c>
      <c r="K147" s="6">
        <v>22.567854196217866</v>
      </c>
      <c r="L147" s="6">
        <v>24.775180877361233</v>
      </c>
      <c r="M147" s="6">
        <v>29.745516464339268</v>
      </c>
      <c r="N147" s="6">
        <v>36.440076609382814</v>
      </c>
      <c r="O147" s="6">
        <v>47.070794744015046</v>
      </c>
      <c r="P147" s="6">
        <v>66.52948549199364</v>
      </c>
      <c r="Q147" s="6">
        <v>78.198651518246052</v>
      </c>
      <c r="R147" s="6">
        <v>110.61270085758667</v>
      </c>
      <c r="S147" s="6">
        <v>161.39832563430741</v>
      </c>
      <c r="T147" s="6">
        <v>242.79148998347762</v>
      </c>
      <c r="U147" s="6">
        <v>329.19112147492041</v>
      </c>
      <c r="V147" s="5">
        <v>445.35142138750018</v>
      </c>
      <c r="W147" s="15">
        <f t="shared" si="4"/>
        <v>445.35142138750018</v>
      </c>
      <c r="X147" s="10" t="s">
        <v>20</v>
      </c>
      <c r="Y147" s="4"/>
    </row>
    <row r="148" spans="1:25" x14ac:dyDescent="0.25">
      <c r="A148" t="s">
        <v>390</v>
      </c>
      <c r="B148" t="s">
        <v>194</v>
      </c>
      <c r="C148" s="6">
        <v>12.008141645775538</v>
      </c>
      <c r="D148" s="6">
        <v>5.5109228339872596</v>
      </c>
      <c r="E148" s="6">
        <v>2.0710669212500479</v>
      </c>
      <c r="F148" s="6">
        <v>1.809789747829418</v>
      </c>
      <c r="G148" s="6">
        <v>3.3038903613437007</v>
      </c>
      <c r="H148" s="6">
        <v>4.1915501992808757</v>
      </c>
      <c r="I148" s="6">
        <v>4.3768304990159486</v>
      </c>
      <c r="J148" s="6">
        <v>4.9769575319700836</v>
      </c>
      <c r="K148" s="6">
        <v>4.7909107341850463</v>
      </c>
      <c r="L148" s="6">
        <v>4.5482967700487764</v>
      </c>
      <c r="M148" s="6">
        <v>5.3211541556890287</v>
      </c>
      <c r="N148" s="6">
        <v>5.4213469849969353</v>
      </c>
      <c r="O148" s="6">
        <v>6.1021843804681728</v>
      </c>
      <c r="P148" s="6">
        <v>7.1330717437019855</v>
      </c>
      <c r="Q148" s="6">
        <v>7.8456917170854732</v>
      </c>
      <c r="R148" s="6">
        <v>10.365242897703997</v>
      </c>
      <c r="S148" s="6">
        <v>14.87806249847452</v>
      </c>
      <c r="T148" s="6">
        <v>21.675008714951662</v>
      </c>
      <c r="U148" s="6">
        <v>26.802955072008679</v>
      </c>
      <c r="V148" s="5">
        <v>39.393725408675188</v>
      </c>
      <c r="W148" s="15">
        <f t="shared" si="4"/>
        <v>39.393725408675188</v>
      </c>
      <c r="X148" s="10" t="s">
        <v>20</v>
      </c>
      <c r="Y148" s="4"/>
    </row>
    <row r="149" spans="1:25" x14ac:dyDescent="0.25">
      <c r="A149" t="s">
        <v>391</v>
      </c>
      <c r="B149" t="s">
        <v>408</v>
      </c>
      <c r="C149" s="6">
        <v>29.926049337116002</v>
      </c>
      <c r="D149" s="6">
        <v>26.045582950965287</v>
      </c>
      <c r="E149" s="6">
        <v>4.5700402311881225</v>
      </c>
      <c r="F149" s="6">
        <v>1.9447571188539847</v>
      </c>
      <c r="G149" s="6">
        <v>1.9964342338672412</v>
      </c>
      <c r="H149" s="6">
        <v>1.7426825556792771</v>
      </c>
      <c r="I149" s="6">
        <v>1.8600216046238245</v>
      </c>
      <c r="J149" s="6">
        <v>2.794915641626512</v>
      </c>
      <c r="K149" s="6">
        <v>3.2247560333390832</v>
      </c>
      <c r="L149" s="6">
        <v>4.762675089146617</v>
      </c>
      <c r="M149" s="6">
        <v>6.2741966910363169</v>
      </c>
      <c r="N149" s="6">
        <v>8.2963037194650067</v>
      </c>
      <c r="O149" s="6">
        <v>11.431798628363312</v>
      </c>
      <c r="P149" s="6">
        <v>14.423346170460764</v>
      </c>
      <c r="Q149" s="6">
        <v>16.605783447461157</v>
      </c>
      <c r="R149" s="6">
        <v>23.323675642911894</v>
      </c>
      <c r="S149" s="6">
        <v>34.308684777152727</v>
      </c>
      <c r="T149" s="6">
        <v>47.002948457571279</v>
      </c>
      <c r="U149" s="6">
        <v>67.862309522835773</v>
      </c>
      <c r="V149" s="5">
        <v>94.81470667344783</v>
      </c>
      <c r="W149" s="15">
        <f t="shared" si="4"/>
        <v>94.81470667344783</v>
      </c>
      <c r="X149" s="10" t="s">
        <v>20</v>
      </c>
      <c r="Y149" s="4"/>
    </row>
    <row r="150" spans="1:25" x14ac:dyDescent="0.25">
      <c r="A150" t="s">
        <v>392</v>
      </c>
      <c r="B150" t="s">
        <v>195</v>
      </c>
      <c r="C150" s="6">
        <v>2.6405337650396472</v>
      </c>
      <c r="D150" s="6">
        <v>2.1082053794447906</v>
      </c>
      <c r="E150" s="6">
        <v>0.50778224790979143</v>
      </c>
      <c r="F150" s="6">
        <v>0.30674402505583354</v>
      </c>
      <c r="G150" s="6">
        <v>1.1856832528585541</v>
      </c>
      <c r="H150" s="6">
        <v>1.8224131301221198</v>
      </c>
      <c r="I150" s="6">
        <v>2.3381627515751466</v>
      </c>
      <c r="J150" s="6">
        <v>3.9942461721543348</v>
      </c>
      <c r="K150" s="6">
        <v>5.9709647969752329</v>
      </c>
      <c r="L150" s="6">
        <v>7.1150425905985957</v>
      </c>
      <c r="M150" s="6">
        <v>9.2974594003879947</v>
      </c>
      <c r="N150" s="6">
        <v>10.755418497697519</v>
      </c>
      <c r="O150" s="6">
        <v>14.281350784013128</v>
      </c>
      <c r="P150" s="6">
        <v>19.028074761665994</v>
      </c>
      <c r="Q150" s="6">
        <v>23.327670568060189</v>
      </c>
      <c r="R150" s="6">
        <v>27.795988568317174</v>
      </c>
      <c r="S150" s="6">
        <v>37.046587861750751</v>
      </c>
      <c r="T150" s="6">
        <v>44.976713278161711</v>
      </c>
      <c r="U150" s="6">
        <v>57.834307366584248</v>
      </c>
      <c r="V150" s="5">
        <v>76.526179570326732</v>
      </c>
      <c r="W150" s="15">
        <f t="shared" si="4"/>
        <v>76.526179570326732</v>
      </c>
      <c r="X150" s="10" t="s">
        <v>20</v>
      </c>
      <c r="Y150" s="4"/>
    </row>
    <row r="151" spans="1:25" x14ac:dyDescent="0.25">
      <c r="A151" t="s">
        <v>366</v>
      </c>
      <c r="B151" t="s">
        <v>172</v>
      </c>
      <c r="C151" s="6">
        <v>2.5462289877168027</v>
      </c>
      <c r="D151" s="6">
        <v>0.93944590592802946</v>
      </c>
      <c r="E151" s="6">
        <v>0.26244925172865624</v>
      </c>
      <c r="F151" s="6">
        <v>0.1717766540312668</v>
      </c>
      <c r="G151" s="6">
        <v>0.26597759456016212</v>
      </c>
      <c r="H151" s="6">
        <v>0.31322725673973933</v>
      </c>
      <c r="I151" s="6">
        <v>0.29949500413434466</v>
      </c>
      <c r="J151" s="6">
        <v>0.81892613317979079</v>
      </c>
      <c r="K151" s="6">
        <v>0.79939146189012689</v>
      </c>
      <c r="L151" s="6">
        <v>1.500648233684883</v>
      </c>
      <c r="M151" s="6">
        <v>1.5354574180595206</v>
      </c>
      <c r="N151" s="6">
        <v>2.1562175508510539</v>
      </c>
      <c r="O151" s="6">
        <v>2.9559205072359589</v>
      </c>
      <c r="P151" s="6">
        <v>4.84053261579042</v>
      </c>
      <c r="Q151" s="6">
        <v>7.4757436201054643</v>
      </c>
      <c r="R151" s="6">
        <v>11.507749729068035</v>
      </c>
      <c r="S151" s="6">
        <v>13.753187587748203</v>
      </c>
      <c r="T151" s="6">
        <v>15.082609750957147</v>
      </c>
      <c r="U151" s="5">
        <v>18.346160626874909</v>
      </c>
      <c r="V151" s="6">
        <v>17.138055766916093</v>
      </c>
      <c r="W151" s="15">
        <f t="shared" si="4"/>
        <v>18.346160626874909</v>
      </c>
      <c r="X151" s="10" t="s">
        <v>19</v>
      </c>
      <c r="Y151" s="4"/>
    </row>
    <row r="152" spans="1:25" x14ac:dyDescent="0.25">
      <c r="A152" t="s">
        <v>393</v>
      </c>
      <c r="B152" t="s">
        <v>409</v>
      </c>
      <c r="C152" s="6">
        <v>7.7015568146989715</v>
      </c>
      <c r="D152" s="6">
        <v>5.6810587067143823</v>
      </c>
      <c r="E152" s="6">
        <v>2.6986629579924868</v>
      </c>
      <c r="F152" s="6">
        <v>2.0367803263707347</v>
      </c>
      <c r="G152" s="6">
        <v>2.8232079615361787</v>
      </c>
      <c r="H152" s="6">
        <v>3.1265775263657618</v>
      </c>
      <c r="I152" s="6">
        <v>3.536142768112525</v>
      </c>
      <c r="J152" s="6">
        <v>4.570136162583994</v>
      </c>
      <c r="K152" s="6">
        <v>5.1933254837079668</v>
      </c>
      <c r="L152" s="6">
        <v>7.6191213409097331</v>
      </c>
      <c r="M152" s="6">
        <v>8.6568030294045393</v>
      </c>
      <c r="N152" s="6">
        <v>11.438220722133686</v>
      </c>
      <c r="O152" s="6">
        <v>15.613754345986912</v>
      </c>
      <c r="P152" s="6">
        <v>23.06294362679035</v>
      </c>
      <c r="Q152" s="6">
        <v>33.839780644511009</v>
      </c>
      <c r="R152" s="6">
        <v>48.08300131734044</v>
      </c>
      <c r="S152" s="6">
        <v>67.789631412450248</v>
      </c>
      <c r="T152" s="6">
        <v>86.043648815772556</v>
      </c>
      <c r="U152" s="6">
        <v>104.85500872135809</v>
      </c>
      <c r="V152" s="5">
        <v>121.98963306311803</v>
      </c>
      <c r="W152" s="15">
        <f t="shared" si="4"/>
        <v>121.98963306311803</v>
      </c>
      <c r="X152" s="10" t="s">
        <v>20</v>
      </c>
      <c r="Y152" s="4"/>
    </row>
    <row r="153" spans="1:25" x14ac:dyDescent="0.25">
      <c r="A153" t="s">
        <v>394</v>
      </c>
      <c r="B153" t="s">
        <v>410</v>
      </c>
      <c r="C153" s="6">
        <v>0.34578418351709667</v>
      </c>
      <c r="D153" s="6">
        <v>0.19972472015792753</v>
      </c>
      <c r="E153" s="6">
        <v>9.6992114769286E-2</v>
      </c>
      <c r="F153" s="6">
        <v>0.17791153453238345</v>
      </c>
      <c r="G153" s="6">
        <v>0.11856832528585541</v>
      </c>
      <c r="H153" s="6">
        <v>4.5560328253052999E-2</v>
      </c>
      <c r="I153" s="6">
        <v>4.2034386545171179E-2</v>
      </c>
      <c r="J153" s="6">
        <v>0.43323834142414741</v>
      </c>
      <c r="K153" s="6">
        <v>7.0694483024296928E-2</v>
      </c>
      <c r="L153" s="6">
        <v>0.16223224147944679</v>
      </c>
      <c r="M153" s="6">
        <v>0.1164829765424464</v>
      </c>
      <c r="N153" s="6">
        <v>0.19508634983890488</v>
      </c>
      <c r="O153" s="6">
        <v>0.30790838617041238</v>
      </c>
      <c r="P153" s="6">
        <v>0.40610693123004876</v>
      </c>
      <c r="Q153" s="6">
        <v>0.70499543009397936</v>
      </c>
      <c r="R153" s="6">
        <v>1.0147264620667438</v>
      </c>
      <c r="S153" s="6">
        <v>0.94447044391172064</v>
      </c>
      <c r="T153" s="6">
        <v>0.89896349509016105</v>
      </c>
      <c r="U153" s="6">
        <v>0.57764989379329057</v>
      </c>
      <c r="V153" s="5">
        <v>1.1504713362050156</v>
      </c>
      <c r="W153" s="15">
        <f t="shared" si="4"/>
        <v>1.1504713362050156</v>
      </c>
      <c r="X153" s="10" t="s">
        <v>20</v>
      </c>
      <c r="Y153" s="4"/>
    </row>
    <row r="154" spans="1:25" x14ac:dyDescent="0.25">
      <c r="A154" t="s">
        <v>367</v>
      </c>
      <c r="B154" t="s">
        <v>418</v>
      </c>
      <c r="C154" s="6">
        <v>0.34578418351709667</v>
      </c>
      <c r="D154" s="6">
        <v>0.27369683873493772</v>
      </c>
      <c r="E154" s="6">
        <v>7.9875859221764933E-2</v>
      </c>
      <c r="F154" s="6">
        <v>0.10429296851898341</v>
      </c>
      <c r="G154" s="6">
        <v>0.10895467728970498</v>
      </c>
      <c r="H154" s="6">
        <v>9.6815697537737624E-2</v>
      </c>
      <c r="I154" s="6">
        <v>0.10508596636292794</v>
      </c>
      <c r="J154" s="6">
        <v>0.2060523818968506</v>
      </c>
      <c r="K154" s="6">
        <v>0.27190185778575743</v>
      </c>
      <c r="L154" s="6">
        <v>0.31867047433462764</v>
      </c>
      <c r="M154" s="6">
        <v>0.56123615970451446</v>
      </c>
      <c r="N154" s="6">
        <v>0.80601465591337018</v>
      </c>
      <c r="O154" s="6">
        <v>1.1868468703295896</v>
      </c>
      <c r="P154" s="6">
        <v>1.2641715762483776</v>
      </c>
      <c r="Q154" s="6">
        <v>2.0382046097766531</v>
      </c>
      <c r="R154" s="6">
        <v>2.4654094782066069</v>
      </c>
      <c r="S154" s="6">
        <v>3.3109525674208635</v>
      </c>
      <c r="T154" s="6">
        <v>2.5970056524826877</v>
      </c>
      <c r="U154" s="5">
        <v>3.4427933670080115</v>
      </c>
      <c r="V154" s="6">
        <v>1.1107999108186357</v>
      </c>
      <c r="W154" s="15">
        <f t="shared" si="4"/>
        <v>3.4427933670080115</v>
      </c>
      <c r="X154" s="10" t="s">
        <v>19</v>
      </c>
      <c r="Y154" s="4"/>
    </row>
    <row r="155" spans="1:25" x14ac:dyDescent="0.25">
      <c r="A155" t="s">
        <v>395</v>
      </c>
      <c r="B155" t="s">
        <v>196</v>
      </c>
      <c r="C155" s="6">
        <v>172.32626309461128</v>
      </c>
      <c r="D155" s="6">
        <v>206.50796343143935</v>
      </c>
      <c r="E155" s="6">
        <v>56.683332954873904</v>
      </c>
      <c r="F155" s="6">
        <v>26.90758587789772</v>
      </c>
      <c r="G155" s="6">
        <v>56.178954340171117</v>
      </c>
      <c r="H155" s="6">
        <v>74.861314360797707</v>
      </c>
      <c r="I155" s="6">
        <v>97.514522486478981</v>
      </c>
      <c r="J155" s="6">
        <v>125.03152865612742</v>
      </c>
      <c r="K155" s="6">
        <v>165.95257988095918</v>
      </c>
      <c r="L155" s="6">
        <v>207.95276353352946</v>
      </c>
      <c r="M155" s="6">
        <v>272.56487042857265</v>
      </c>
      <c r="N155" s="6">
        <v>377.73851180123535</v>
      </c>
      <c r="O155" s="6">
        <v>557.95798741225735</v>
      </c>
      <c r="P155" s="6">
        <v>859.89212620886406</v>
      </c>
      <c r="Q155" s="6">
        <v>1338.3116713598888</v>
      </c>
      <c r="R155" s="6">
        <v>2076.694078311928</v>
      </c>
      <c r="S155" s="6">
        <v>3534.4312536943121</v>
      </c>
      <c r="T155" s="6">
        <v>5666.9089111682797</v>
      </c>
      <c r="U155" s="6">
        <v>9097.7316612910563</v>
      </c>
      <c r="V155" s="5">
        <v>14123.265466103545</v>
      </c>
      <c r="W155" s="15">
        <f t="shared" si="4"/>
        <v>14123.265466103545</v>
      </c>
      <c r="X155" s="10" t="s">
        <v>20</v>
      </c>
      <c r="Y155" s="4"/>
    </row>
    <row r="156" spans="1:25" x14ac:dyDescent="0.25">
      <c r="A156" t="s">
        <v>396</v>
      </c>
      <c r="B156" t="s">
        <v>197</v>
      </c>
      <c r="C156" s="6">
        <v>49.541443020267671</v>
      </c>
      <c r="D156" s="6">
        <v>7.7152919675821625</v>
      </c>
      <c r="E156" s="6">
        <v>1.5119359066976934</v>
      </c>
      <c r="F156" s="6">
        <v>0.65643221361948378</v>
      </c>
      <c r="G156" s="6">
        <v>2.3329119137325067</v>
      </c>
      <c r="H156" s="6">
        <v>3.5366204806432391</v>
      </c>
      <c r="I156" s="6">
        <v>3.5729228563395501</v>
      </c>
      <c r="J156" s="6">
        <v>4.0576469050456732</v>
      </c>
      <c r="K156" s="6">
        <v>4.1383462754992282</v>
      </c>
      <c r="L156" s="6">
        <v>4.8379972012620742</v>
      </c>
      <c r="M156" s="6">
        <v>5.702371169827944</v>
      </c>
      <c r="N156" s="6">
        <v>6.7356129207537681</v>
      </c>
      <c r="O156" s="6">
        <v>7.9160446917266025</v>
      </c>
      <c r="P156" s="6">
        <v>9.7269160141390714</v>
      </c>
      <c r="Q156" s="6">
        <v>12.333929950258035</v>
      </c>
      <c r="R156" s="6">
        <v>15.265995884870788</v>
      </c>
      <c r="S156" s="6">
        <v>23.378296493680008</v>
      </c>
      <c r="T156" s="6">
        <v>33.332995627470098</v>
      </c>
      <c r="U156" s="6">
        <v>46.512369448235752</v>
      </c>
      <c r="V156" s="5">
        <v>77.875008033463644</v>
      </c>
      <c r="W156" s="15">
        <f t="shared" si="4"/>
        <v>77.875008033463644</v>
      </c>
      <c r="X156" s="10" t="s">
        <v>20</v>
      </c>
      <c r="Y156" s="4"/>
    </row>
    <row r="157" spans="1:25" x14ac:dyDescent="0.25">
      <c r="A157" t="s">
        <v>231</v>
      </c>
      <c r="B157" t="s">
        <v>48</v>
      </c>
      <c r="C157" s="5">
        <v>5928.1869120686542</v>
      </c>
      <c r="D157" s="6">
        <v>149.42367952556057</v>
      </c>
      <c r="E157" s="6">
        <v>1.2494866549690373</v>
      </c>
      <c r="F157" s="6">
        <v>0.47852067908710033</v>
      </c>
      <c r="G157" s="6">
        <v>0.45504600515112076</v>
      </c>
      <c r="H157" s="6">
        <v>0.36448262602442399</v>
      </c>
      <c r="I157" s="6">
        <v>0.54119272676907892</v>
      </c>
      <c r="J157" s="6">
        <v>0.57588999042965938</v>
      </c>
      <c r="K157" s="6">
        <v>0.65800249584153303</v>
      </c>
      <c r="L157" s="6">
        <v>0.73583909528177649</v>
      </c>
      <c r="M157" s="6">
        <v>0.87362232406834794</v>
      </c>
      <c r="N157" s="6">
        <v>0.88302242558662214</v>
      </c>
      <c r="O157" s="6">
        <v>1.1084701902134846</v>
      </c>
      <c r="P157" s="6">
        <v>1.5720268305679308</v>
      </c>
      <c r="Q157" s="6">
        <v>1.6682565127966442</v>
      </c>
      <c r="R157" s="6">
        <v>1.9542880010174324</v>
      </c>
      <c r="S157" s="6">
        <v>2.7060670022189748</v>
      </c>
      <c r="T157" s="6">
        <v>2.8395831035387626</v>
      </c>
      <c r="U157" s="6">
        <v>4.1359732395599602</v>
      </c>
      <c r="V157" s="6">
        <v>3.173714030910388</v>
      </c>
      <c r="W157" s="15">
        <f t="shared" si="4"/>
        <v>5928.1869120686542</v>
      </c>
      <c r="X157" s="10" t="s">
        <v>24</v>
      </c>
      <c r="Y157" s="4"/>
    </row>
    <row r="158" spans="1:25" x14ac:dyDescent="0.25">
      <c r="A158" t="s">
        <v>397</v>
      </c>
      <c r="B158" t="s">
        <v>198</v>
      </c>
      <c r="C158" s="6">
        <v>610.68630301696703</v>
      </c>
      <c r="D158" s="6">
        <v>720.38487397407141</v>
      </c>
      <c r="E158" s="6">
        <v>138.05971724630487</v>
      </c>
      <c r="F158" s="6">
        <v>61.999102344285077</v>
      </c>
      <c r="G158" s="6">
        <v>68.686310383162834</v>
      </c>
      <c r="H158" s="6">
        <v>64.513424806323044</v>
      </c>
      <c r="I158" s="6">
        <v>72.377959332466617</v>
      </c>
      <c r="J158" s="6">
        <v>81.07897057920691</v>
      </c>
      <c r="K158" s="6">
        <v>89.450273174358486</v>
      </c>
      <c r="L158" s="6">
        <v>96.713591956247356</v>
      </c>
      <c r="M158" s="6">
        <v>115.81584676770329</v>
      </c>
      <c r="N158" s="6">
        <v>142.84427889257077</v>
      </c>
      <c r="O158" s="6">
        <v>181.43641613448901</v>
      </c>
      <c r="P158" s="6">
        <v>241.74497598237758</v>
      </c>
      <c r="Q158" s="6">
        <v>319.5025328880368</v>
      </c>
      <c r="R158" s="6">
        <v>473.20077347712481</v>
      </c>
      <c r="S158" s="6">
        <v>784.56841414922849</v>
      </c>
      <c r="T158" s="6">
        <v>1337.4293725049304</v>
      </c>
      <c r="U158" s="6">
        <v>2221.502855554485</v>
      </c>
      <c r="V158" s="5">
        <v>3601.4513394263354</v>
      </c>
      <c r="W158" s="15">
        <f t="shared" si="4"/>
        <v>3601.4513394263354</v>
      </c>
      <c r="X158" s="10" t="s">
        <v>20</v>
      </c>
      <c r="Y158" s="4"/>
    </row>
    <row r="159" spans="1:25" x14ac:dyDescent="0.25">
      <c r="A159" t="s">
        <v>355</v>
      </c>
      <c r="B159" t="s">
        <v>163</v>
      </c>
      <c r="C159" s="6">
        <v>2.8605782454596178</v>
      </c>
      <c r="D159" s="6">
        <v>0.69533791462389583</v>
      </c>
      <c r="E159" s="6">
        <v>0.38226304056130361</v>
      </c>
      <c r="F159" s="6">
        <v>2.7852357475069685</v>
      </c>
      <c r="G159" s="6">
        <v>21.778117260612795</v>
      </c>
      <c r="H159" s="6">
        <v>36.117950222607767</v>
      </c>
      <c r="I159" s="6">
        <v>36.643476470752972</v>
      </c>
      <c r="J159" s="6">
        <v>29.697959965184545</v>
      </c>
      <c r="K159" s="6">
        <v>22.975706982896504</v>
      </c>
      <c r="L159" s="6">
        <v>19.444692943036554</v>
      </c>
      <c r="M159" s="6">
        <v>19.5161932516117</v>
      </c>
      <c r="N159" s="6">
        <v>19.724256738975594</v>
      </c>
      <c r="O159" s="6">
        <v>22.421328847500032</v>
      </c>
      <c r="P159" s="6">
        <v>31.014779344746465</v>
      </c>
      <c r="Q159" s="6">
        <v>44.365851026508246</v>
      </c>
      <c r="R159" s="6">
        <v>53.727887043356183</v>
      </c>
      <c r="S159" s="6">
        <v>63.544820428577339</v>
      </c>
      <c r="T159" s="5">
        <v>64.225947482552613</v>
      </c>
      <c r="U159" s="6">
        <v>61.392630712350915</v>
      </c>
      <c r="V159" s="6">
        <v>55.301966988613508</v>
      </c>
      <c r="W159" s="15">
        <f t="shared" si="4"/>
        <v>64.225947482552613</v>
      </c>
      <c r="X159" s="10" t="s">
        <v>18</v>
      </c>
      <c r="Y159" s="4"/>
    </row>
    <row r="160" spans="1:25" x14ac:dyDescent="0.25">
      <c r="A160" t="s">
        <v>266</v>
      </c>
      <c r="B160" t="s">
        <v>81</v>
      </c>
      <c r="C160" s="6">
        <v>0.2200444804199706</v>
      </c>
      <c r="D160" s="6">
        <v>234.56558800769932</v>
      </c>
      <c r="E160" s="5">
        <v>631.55559719243206</v>
      </c>
      <c r="F160" s="6">
        <v>197.02168729336188</v>
      </c>
      <c r="G160" s="6">
        <v>181.21406017810372</v>
      </c>
      <c r="H160" s="6">
        <v>139.15263256688712</v>
      </c>
      <c r="I160" s="6">
        <v>207.25054286096648</v>
      </c>
      <c r="J160" s="6">
        <v>178.49948006115633</v>
      </c>
      <c r="K160" s="6">
        <v>140.92129485320237</v>
      </c>
      <c r="L160" s="6">
        <v>119.75057024632881</v>
      </c>
      <c r="M160" s="6">
        <v>112.21016917563938</v>
      </c>
      <c r="N160" s="6">
        <v>110.60369265603596</v>
      </c>
      <c r="O160" s="6">
        <v>101.78891413364433</v>
      </c>
      <c r="P160" s="6">
        <v>90.561845664300876</v>
      </c>
      <c r="Q160" s="6">
        <v>77.549497310337728</v>
      </c>
      <c r="R160" s="6">
        <v>69.692916713206287</v>
      </c>
      <c r="S160" s="6">
        <v>71.376496693822844</v>
      </c>
      <c r="T160" s="6">
        <v>72.273811152883582</v>
      </c>
      <c r="U160" s="6">
        <v>64.974060053869323</v>
      </c>
      <c r="V160" s="6">
        <v>38.60029690094759</v>
      </c>
      <c r="W160" s="15">
        <f t="shared" si="4"/>
        <v>631.55559719243206</v>
      </c>
      <c r="X160" s="12" t="s">
        <v>3</v>
      </c>
      <c r="Y160" s="4"/>
    </row>
    <row r="161" spans="1:25" x14ac:dyDescent="0.25">
      <c r="A161" t="s">
        <v>271</v>
      </c>
      <c r="B161" t="s">
        <v>84</v>
      </c>
      <c r="C161" s="6">
        <v>0.72300329280847486</v>
      </c>
      <c r="D161" s="6">
        <v>19.084806592868627</v>
      </c>
      <c r="E161" s="6">
        <v>82.962490638834566</v>
      </c>
      <c r="F161" s="6">
        <v>148.38435468050892</v>
      </c>
      <c r="G161" s="5">
        <v>154.3150730848748</v>
      </c>
      <c r="H161" s="6">
        <v>136.49874344614679</v>
      </c>
      <c r="I161" s="6">
        <v>121.86294089276939</v>
      </c>
      <c r="J161" s="6">
        <v>112.4887503324576</v>
      </c>
      <c r="K161" s="6">
        <v>98.151132623502718</v>
      </c>
      <c r="L161" s="6">
        <v>83.074495654725297</v>
      </c>
      <c r="M161" s="6">
        <v>72.42593800564201</v>
      </c>
      <c r="N161" s="6">
        <v>68.567718117063521</v>
      </c>
      <c r="O161" s="6">
        <v>63.742634271569372</v>
      </c>
      <c r="P161" s="6">
        <v>57.745785576195324</v>
      </c>
      <c r="Q161" s="6">
        <v>53.139903062430349</v>
      </c>
      <c r="R161" s="6">
        <v>49.593816271973147</v>
      </c>
      <c r="S161" s="6">
        <v>48.401457243610764</v>
      </c>
      <c r="T161" s="6">
        <v>42.536669505774128</v>
      </c>
      <c r="U161" s="6">
        <v>41.290414408344404</v>
      </c>
      <c r="V161" s="6">
        <v>32.530568816831476</v>
      </c>
      <c r="W161" s="15">
        <f t="shared" si="4"/>
        <v>154.3150730848748</v>
      </c>
      <c r="X161" s="12" t="s">
        <v>5</v>
      </c>
      <c r="Y161" s="4"/>
    </row>
    <row r="162" spans="1:25" x14ac:dyDescent="0.25">
      <c r="A162" t="s">
        <v>279</v>
      </c>
      <c r="B162" t="s">
        <v>93</v>
      </c>
      <c r="C162" s="6">
        <v>6.2869851548563033E-2</v>
      </c>
      <c r="D162" s="6">
        <v>0.33287453359654584</v>
      </c>
      <c r="E162" s="6">
        <v>0.69035564041668274</v>
      </c>
      <c r="F162" s="6">
        <v>1.6073386912925678</v>
      </c>
      <c r="G162" s="6">
        <v>2.0380933751838932</v>
      </c>
      <c r="H162" s="5">
        <v>2.1299453458302278</v>
      </c>
      <c r="I162" s="6">
        <v>1.8232415163967999</v>
      </c>
      <c r="J162" s="6">
        <v>1.6906862104356972</v>
      </c>
      <c r="K162" s="6">
        <v>1.4900221806659508</v>
      </c>
      <c r="L162" s="6">
        <v>1.2804759059627766</v>
      </c>
      <c r="M162" s="6">
        <v>1.0483467888820175</v>
      </c>
      <c r="N162" s="6">
        <v>1.1243134372294781</v>
      </c>
      <c r="O162" s="6">
        <v>0.92372515851123715</v>
      </c>
      <c r="P162" s="6">
        <v>0.72051229734363487</v>
      </c>
      <c r="Q162" s="6">
        <v>0.74687634673322567</v>
      </c>
      <c r="R162" s="6">
        <v>0.90197907739266114</v>
      </c>
      <c r="S162" s="6">
        <v>0.87018625169394492</v>
      </c>
      <c r="T162" s="6">
        <v>0.84188644778284927</v>
      </c>
      <c r="U162" s="6">
        <v>0.5545438980415589</v>
      </c>
      <c r="V162" s="6">
        <v>0.67441423156845737</v>
      </c>
      <c r="W162" s="15">
        <f t="shared" si="4"/>
        <v>2.1299453458302278</v>
      </c>
      <c r="X162" s="10" t="s">
        <v>6</v>
      </c>
      <c r="Y162" s="4"/>
    </row>
    <row r="163" spans="1:25" x14ac:dyDescent="0.25">
      <c r="A163" t="s">
        <v>272</v>
      </c>
      <c r="B163" t="s">
        <v>85</v>
      </c>
      <c r="C163" s="6">
        <v>0.12573970309712607</v>
      </c>
      <c r="D163" s="6">
        <v>2.5594353027645527</v>
      </c>
      <c r="E163" s="6">
        <v>12.015611394359784</v>
      </c>
      <c r="F163" s="6">
        <v>24.097810608386283</v>
      </c>
      <c r="G163" s="5">
        <v>27.203419279773691</v>
      </c>
      <c r="H163" s="6">
        <v>25.975082145271841</v>
      </c>
      <c r="I163" s="6">
        <v>21.059227659130759</v>
      </c>
      <c r="J163" s="6">
        <v>16.404939635633873</v>
      </c>
      <c r="K163" s="6">
        <v>12.975156653536345</v>
      </c>
      <c r="L163" s="6">
        <v>9.5079681524204354</v>
      </c>
      <c r="M163" s="6">
        <v>7.4390264564607813</v>
      </c>
      <c r="N163" s="6">
        <v>6.0682122502522517</v>
      </c>
      <c r="O163" s="6">
        <v>5.3240159136011309</v>
      </c>
      <c r="P163" s="6">
        <v>4.5261272496768337</v>
      </c>
      <c r="Q163" s="6">
        <v>4.132250441738968</v>
      </c>
      <c r="R163" s="6">
        <v>4.2242686791222965</v>
      </c>
      <c r="S163" s="6">
        <v>4.6586800548005094</v>
      </c>
      <c r="T163" s="6">
        <v>4.8230104974678483</v>
      </c>
      <c r="U163" s="6">
        <v>4.7367291291049822</v>
      </c>
      <c r="V163" s="6">
        <v>5.2366281510021402</v>
      </c>
      <c r="W163" s="15">
        <f t="shared" ref="W163:W194" si="5">MAX(C163:V163)</f>
        <v>27.203419279773691</v>
      </c>
      <c r="X163" s="12" t="s">
        <v>5</v>
      </c>
      <c r="Y163" s="4"/>
    </row>
    <row r="164" spans="1:25" x14ac:dyDescent="0.25">
      <c r="A164" t="s">
        <v>280</v>
      </c>
      <c r="B164" t="s">
        <v>94</v>
      </c>
      <c r="C164" s="6">
        <v>0.15717462887140757</v>
      </c>
      <c r="D164" s="6">
        <v>0.97643196521653453</v>
      </c>
      <c r="E164" s="6">
        <v>2.4704462173588726</v>
      </c>
      <c r="F164" s="6">
        <v>5.8342713565619544</v>
      </c>
      <c r="G164" s="6">
        <v>7.5467136769780945</v>
      </c>
      <c r="H164" s="5">
        <v>7.9958376084108007</v>
      </c>
      <c r="I164" s="6">
        <v>6.0687145574590886</v>
      </c>
      <c r="J164" s="6">
        <v>4.6018365290296632</v>
      </c>
      <c r="K164" s="6">
        <v>3.9752051608277736</v>
      </c>
      <c r="L164" s="6">
        <v>3.2388508209646698</v>
      </c>
      <c r="M164" s="6">
        <v>3.2138712164211345</v>
      </c>
      <c r="N164" s="6">
        <v>2.7620120056139692</v>
      </c>
      <c r="O164" s="6">
        <v>3.056690524528094</v>
      </c>
      <c r="P164" s="6">
        <v>2.8492986304043746</v>
      </c>
      <c r="Q164" s="6">
        <v>3.4412153171914044</v>
      </c>
      <c r="R164" s="6">
        <v>3.1719597554975247</v>
      </c>
      <c r="S164" s="6">
        <v>2.8970834964932557</v>
      </c>
      <c r="T164" s="6">
        <v>2.6398134379631712</v>
      </c>
      <c r="U164" s="6">
        <v>2.1719636006627723</v>
      </c>
      <c r="V164" s="6">
        <v>1.1504713362050156</v>
      </c>
      <c r="W164" s="15">
        <f t="shared" si="5"/>
        <v>7.9958376084108007</v>
      </c>
      <c r="X164" s="10" t="s">
        <v>6</v>
      </c>
      <c r="Y164" s="4"/>
    </row>
    <row r="165" spans="1:25" x14ac:dyDescent="0.25">
      <c r="A165" t="s">
        <v>337</v>
      </c>
      <c r="B165" t="s">
        <v>147</v>
      </c>
      <c r="C165" s="16">
        <v>0</v>
      </c>
      <c r="D165" s="16">
        <v>0</v>
      </c>
      <c r="E165" s="16">
        <v>5.7054185158403525E-3</v>
      </c>
      <c r="F165" s="16">
        <v>0</v>
      </c>
      <c r="G165" s="16">
        <v>3.2045493320501462E-3</v>
      </c>
      <c r="H165" s="16">
        <v>5.6950410316316249E-3</v>
      </c>
      <c r="I165" s="16">
        <v>0</v>
      </c>
      <c r="J165" s="16">
        <v>1.0566788815223108E-2</v>
      </c>
      <c r="K165" s="16">
        <v>0</v>
      </c>
      <c r="L165" s="16">
        <v>0</v>
      </c>
      <c r="M165" s="16">
        <v>5.294680751929382E-3</v>
      </c>
      <c r="N165" s="16">
        <v>1.0267702623100257E-2</v>
      </c>
      <c r="O165" s="16">
        <v>1.1196668588014996E-2</v>
      </c>
      <c r="P165" s="16">
        <v>0</v>
      </c>
      <c r="Q165" s="7">
        <v>2.7920611092830866E-2</v>
      </c>
      <c r="R165" s="16">
        <v>7.5164923116055092E-3</v>
      </c>
      <c r="S165" s="16">
        <v>0</v>
      </c>
      <c r="T165" s="16">
        <v>1.4269261826827953E-2</v>
      </c>
      <c r="U165" s="16">
        <v>0</v>
      </c>
      <c r="V165" s="16">
        <v>0</v>
      </c>
      <c r="W165" s="17">
        <f t="shared" si="5"/>
        <v>2.7920611092830866E-2</v>
      </c>
      <c r="X165" s="10" t="s">
        <v>15</v>
      </c>
      <c r="Y165" s="4"/>
    </row>
    <row r="166" spans="1:25" x14ac:dyDescent="0.25">
      <c r="A166" t="s">
        <v>232</v>
      </c>
      <c r="B166" t="s">
        <v>49</v>
      </c>
      <c r="C166" s="5">
        <v>10.342090579738619</v>
      </c>
      <c r="D166" s="6">
        <v>2.5520380909068514</v>
      </c>
      <c r="E166" s="6">
        <v>0.6675339663533213</v>
      </c>
      <c r="F166" s="6">
        <v>0.14723713202680011</v>
      </c>
      <c r="G166" s="6">
        <v>8.3318282633303806E-2</v>
      </c>
      <c r="H166" s="6">
        <v>1.139008206326325E-2</v>
      </c>
      <c r="I166" s="6">
        <v>3.6780088227024776E-2</v>
      </c>
      <c r="J166" s="6">
        <v>1.5850183222834661E-2</v>
      </c>
      <c r="K166" s="6">
        <v>1.6314111467145447E-2</v>
      </c>
      <c r="L166" s="6">
        <v>2.3176034497063829E-2</v>
      </c>
      <c r="M166" s="6">
        <v>2.1178723007717528E-2</v>
      </c>
      <c r="N166" s="6">
        <v>5.1338513115501284E-2</v>
      </c>
      <c r="O166" s="6">
        <v>5.0385008646067486E-2</v>
      </c>
      <c r="P166" s="6">
        <v>6.550111794033045E-3</v>
      </c>
      <c r="Q166" s="6">
        <v>7.6781680505284888E-2</v>
      </c>
      <c r="R166" s="6">
        <v>9.0197907739266114E-2</v>
      </c>
      <c r="S166" s="6">
        <v>0.10612027459682255</v>
      </c>
      <c r="T166" s="6">
        <v>8.5615570960967724E-2</v>
      </c>
      <c r="U166" s="6">
        <v>6.9317987255194863E-2</v>
      </c>
      <c r="V166" s="6">
        <v>0.31737140309103878</v>
      </c>
      <c r="W166" s="15">
        <f t="shared" si="5"/>
        <v>10.342090579738619</v>
      </c>
      <c r="X166" s="10" t="s">
        <v>24</v>
      </c>
      <c r="Y166" s="4"/>
    </row>
    <row r="167" spans="1:25" x14ac:dyDescent="0.25">
      <c r="A167" t="s">
        <v>303</v>
      </c>
      <c r="B167" t="s">
        <v>114</v>
      </c>
      <c r="C167" s="6">
        <v>60.763711521686169</v>
      </c>
      <c r="D167" s="6">
        <v>40.078093845024121</v>
      </c>
      <c r="E167" s="6">
        <v>21.943039611921996</v>
      </c>
      <c r="F167" s="6">
        <v>22.987397237684167</v>
      </c>
      <c r="G167" s="6">
        <v>72.400383059008959</v>
      </c>
      <c r="H167" s="6">
        <v>107.32874328212959</v>
      </c>
      <c r="I167" s="6">
        <v>130.56405890761982</v>
      </c>
      <c r="J167" s="6">
        <v>138.04981247648229</v>
      </c>
      <c r="K167" s="5">
        <v>141.80769490958394</v>
      </c>
      <c r="L167" s="6">
        <v>130.78236266693119</v>
      </c>
      <c r="M167" s="6">
        <v>116.80595206831408</v>
      </c>
      <c r="N167" s="6">
        <v>99.067928758982831</v>
      </c>
      <c r="O167" s="6">
        <v>87.36200665798701</v>
      </c>
      <c r="P167" s="6">
        <v>73.891811148486781</v>
      </c>
      <c r="Q167" s="6">
        <v>65.508733776554422</v>
      </c>
      <c r="R167" s="6">
        <v>62.777743786529214</v>
      </c>
      <c r="S167" s="6">
        <v>66.038646881602673</v>
      </c>
      <c r="T167" s="6">
        <v>64.497063457262342</v>
      </c>
      <c r="U167" s="6">
        <v>65.505497956159147</v>
      </c>
      <c r="V167" s="6">
        <v>60.102209460365472</v>
      </c>
      <c r="W167" s="15">
        <f t="shared" si="5"/>
        <v>141.80769490958394</v>
      </c>
      <c r="X167" s="10" t="s">
        <v>9</v>
      </c>
      <c r="Y167" s="4"/>
    </row>
    <row r="168" spans="1:25" x14ac:dyDescent="0.25">
      <c r="A168" t="s">
        <v>398</v>
      </c>
      <c r="B168" t="s">
        <v>199</v>
      </c>
      <c r="C168" s="6">
        <v>43.128718162314236</v>
      </c>
      <c r="D168" s="6">
        <v>12.930326327261382</v>
      </c>
      <c r="E168" s="6">
        <v>5.8024106306096392</v>
      </c>
      <c r="F168" s="6">
        <v>4.895634639891103</v>
      </c>
      <c r="G168" s="6">
        <v>6.1367119708760303</v>
      </c>
      <c r="H168" s="6">
        <v>6.361360832332525</v>
      </c>
      <c r="I168" s="6">
        <v>7.1826258009061243</v>
      </c>
      <c r="J168" s="6">
        <v>8.2949292199501397</v>
      </c>
      <c r="K168" s="6">
        <v>9.1630926073800261</v>
      </c>
      <c r="L168" s="6">
        <v>9.954106816488915</v>
      </c>
      <c r="M168" s="6">
        <v>11.267080640105725</v>
      </c>
      <c r="N168" s="6">
        <v>12.393117066082009</v>
      </c>
      <c r="O168" s="6">
        <v>13.766304028964438</v>
      </c>
      <c r="P168" s="6">
        <v>15.51066472827025</v>
      </c>
      <c r="Q168" s="6">
        <v>16.186974281068697</v>
      </c>
      <c r="R168" s="6">
        <v>18.558219517354001</v>
      </c>
      <c r="S168" s="6">
        <v>22.911367285453988</v>
      </c>
      <c r="T168" s="6">
        <v>29.979719098165528</v>
      </c>
      <c r="U168" s="6">
        <v>37.87072703708813</v>
      </c>
      <c r="V168" s="5">
        <v>47.129653359019258</v>
      </c>
      <c r="W168" s="15">
        <f t="shared" si="5"/>
        <v>47.129653359019258</v>
      </c>
      <c r="X168" s="10" t="s">
        <v>20</v>
      </c>
      <c r="Y168" s="4"/>
    </row>
    <row r="169" spans="1:25" x14ac:dyDescent="0.25">
      <c r="A169" t="s">
        <v>356</v>
      </c>
      <c r="B169" t="s">
        <v>164</v>
      </c>
      <c r="C169" s="6">
        <v>0.53439373816278579</v>
      </c>
      <c r="D169" s="6">
        <v>0.37725780474275195</v>
      </c>
      <c r="E169" s="6">
        <v>0.33661969243458084</v>
      </c>
      <c r="F169" s="6">
        <v>0.36195794956588356</v>
      </c>
      <c r="G169" s="6">
        <v>0.39415956784216799</v>
      </c>
      <c r="H169" s="6">
        <v>0.36448262602442399</v>
      </c>
      <c r="I169" s="6">
        <v>0.50441263854205409</v>
      </c>
      <c r="J169" s="6">
        <v>0.77137558351128688</v>
      </c>
      <c r="K169" s="6">
        <v>1.1093595797658904</v>
      </c>
      <c r="L169" s="6">
        <v>1.3905620698238297</v>
      </c>
      <c r="M169" s="6">
        <v>1.7896020941521309</v>
      </c>
      <c r="N169" s="6">
        <v>2.2896976849513573</v>
      </c>
      <c r="O169" s="6">
        <v>3.1126738674681689</v>
      </c>
      <c r="P169" s="6">
        <v>3.3209066795747537</v>
      </c>
      <c r="Q169" s="6">
        <v>3.4272550116449887</v>
      </c>
      <c r="R169" s="6">
        <v>3.8860265251000481</v>
      </c>
      <c r="S169" s="6">
        <v>4.5419477527440053</v>
      </c>
      <c r="T169" s="5">
        <v>4.7373949265068802</v>
      </c>
      <c r="U169" s="6">
        <v>4.1359732395599602</v>
      </c>
      <c r="V169" s="6">
        <v>3.2133854562967676</v>
      </c>
      <c r="W169" s="15">
        <f t="shared" si="5"/>
        <v>4.7373949265068802</v>
      </c>
      <c r="X169" s="10" t="s">
        <v>18</v>
      </c>
      <c r="Y169" s="4"/>
    </row>
    <row r="170" spans="1:25" x14ac:dyDescent="0.25">
      <c r="A170" t="s">
        <v>326</v>
      </c>
      <c r="B170" t="s">
        <v>136</v>
      </c>
      <c r="C170" s="6">
        <v>0</v>
      </c>
      <c r="D170" s="6">
        <v>1.4794423715402039E-2</v>
      </c>
      <c r="E170" s="6">
        <v>5.1348766642563173E-2</v>
      </c>
      <c r="F170" s="6">
        <v>0.1717766540312668</v>
      </c>
      <c r="G170" s="6">
        <v>0.31084128520886417</v>
      </c>
      <c r="H170" s="6">
        <v>0.3929578311825821</v>
      </c>
      <c r="I170" s="6">
        <v>0.88272211744859475</v>
      </c>
      <c r="J170" s="6">
        <v>1.6061518999139124</v>
      </c>
      <c r="K170" s="6">
        <v>2.2078430852203503</v>
      </c>
      <c r="L170" s="6">
        <v>3.0360605191153613</v>
      </c>
      <c r="M170" s="6">
        <v>3.7592233338698611</v>
      </c>
      <c r="N170" s="6">
        <v>4.8617571920379712</v>
      </c>
      <c r="O170" s="6">
        <v>6.0797910432921434</v>
      </c>
      <c r="P170" s="6">
        <v>7.7422321405470589</v>
      </c>
      <c r="Q170" s="5">
        <v>8.0690566058281199</v>
      </c>
      <c r="R170" s="6">
        <v>7.982514834925051</v>
      </c>
      <c r="S170" s="6">
        <v>7.120670425446793</v>
      </c>
      <c r="T170" s="6">
        <v>5.6934354689043536</v>
      </c>
      <c r="U170" s="6">
        <v>3.7893833032839859</v>
      </c>
      <c r="V170" s="6">
        <v>1.9835712693189924</v>
      </c>
      <c r="W170" s="15">
        <f t="shared" si="5"/>
        <v>8.0690566058281199</v>
      </c>
      <c r="X170" s="10" t="s">
        <v>14</v>
      </c>
      <c r="Y170" s="4"/>
    </row>
    <row r="171" spans="1:25" x14ac:dyDescent="0.25">
      <c r="A171" t="s">
        <v>270</v>
      </c>
      <c r="B171" t="s">
        <v>417</v>
      </c>
      <c r="C171" s="6">
        <v>3.1434925774281516E-2</v>
      </c>
      <c r="D171" s="6">
        <v>8.1369330434711215E-2</v>
      </c>
      <c r="E171" s="6">
        <v>3.423251109504212E-2</v>
      </c>
      <c r="F171" s="5">
        <v>0.18404641503350014</v>
      </c>
      <c r="G171" s="6">
        <v>9.6136479961504387E-2</v>
      </c>
      <c r="H171" s="6">
        <v>0</v>
      </c>
      <c r="I171" s="6">
        <v>1.0508596636292795E-2</v>
      </c>
      <c r="J171" s="6">
        <v>3.6983760853280874E-2</v>
      </c>
      <c r="K171" s="6">
        <v>4.894233440143634E-2</v>
      </c>
      <c r="L171" s="6">
        <v>5.2146077618393613E-2</v>
      </c>
      <c r="M171" s="6">
        <v>3.176808451157629E-2</v>
      </c>
      <c r="N171" s="6">
        <v>3.5936959180850901E-2</v>
      </c>
      <c r="O171" s="6">
        <v>4.4786674352059984E-2</v>
      </c>
      <c r="P171" s="6">
        <v>3.930067076419827E-2</v>
      </c>
      <c r="Q171" s="6">
        <v>4.8861069412454015E-2</v>
      </c>
      <c r="R171" s="6">
        <v>3.7582461558027545E-2</v>
      </c>
      <c r="S171" s="6">
        <v>7.4284192217775782E-2</v>
      </c>
      <c r="T171" s="6">
        <v>0.12842335644145159</v>
      </c>
      <c r="U171" s="6">
        <v>0.13863597451038973</v>
      </c>
      <c r="V171" s="6">
        <v>3.9671425386379848E-2</v>
      </c>
      <c r="W171" s="15">
        <f t="shared" si="5"/>
        <v>0.18404641503350014</v>
      </c>
      <c r="X171" s="12" t="s">
        <v>4</v>
      </c>
      <c r="Y171" s="4"/>
    </row>
    <row r="172" spans="1:25" x14ac:dyDescent="0.25">
      <c r="A172" t="s">
        <v>263</v>
      </c>
      <c r="B172" t="s">
        <v>78</v>
      </c>
      <c r="C172" s="6">
        <v>3.1434925774281516E-2</v>
      </c>
      <c r="D172" s="5">
        <v>8.1369330434711215E-2</v>
      </c>
      <c r="E172" s="6">
        <v>1.1410837031680705E-2</v>
      </c>
      <c r="F172" s="6">
        <v>7.3618566013400055E-2</v>
      </c>
      <c r="G172" s="6">
        <v>5.7681887976902636E-2</v>
      </c>
      <c r="H172" s="6">
        <v>3.4170246189789748E-2</v>
      </c>
      <c r="I172" s="6">
        <v>4.7288684863317575E-2</v>
      </c>
      <c r="J172" s="6">
        <v>4.2267155260892433E-2</v>
      </c>
      <c r="K172" s="6">
        <v>4.3504297245721191E-2</v>
      </c>
      <c r="L172" s="6">
        <v>2.3176034497063829E-2</v>
      </c>
      <c r="M172" s="6">
        <v>4.7652126767364432E-2</v>
      </c>
      <c r="N172" s="6">
        <v>4.6204661803951157E-2</v>
      </c>
      <c r="O172" s="6">
        <v>4.4786674352059984E-2</v>
      </c>
      <c r="P172" s="6">
        <v>5.8951006146297405E-2</v>
      </c>
      <c r="Q172" s="6">
        <v>6.9801527732077165E-2</v>
      </c>
      <c r="R172" s="6">
        <v>1.5032984623211018E-2</v>
      </c>
      <c r="S172" s="6">
        <v>1.0612027459682255E-2</v>
      </c>
      <c r="T172" s="6">
        <v>0</v>
      </c>
      <c r="U172" s="6">
        <v>0</v>
      </c>
      <c r="V172" s="6">
        <v>0</v>
      </c>
      <c r="W172" s="15">
        <f t="shared" si="5"/>
        <v>8.1369330434711215E-2</v>
      </c>
      <c r="X172" s="12" t="s">
        <v>2</v>
      </c>
      <c r="Y172" s="4"/>
    </row>
    <row r="173" spans="1:25" x14ac:dyDescent="0.25">
      <c r="A173" t="s">
        <v>290</v>
      </c>
      <c r="B173" t="s">
        <v>102</v>
      </c>
      <c r="C173" s="6">
        <v>3.1434925774281516E-2</v>
      </c>
      <c r="D173" s="6">
        <v>0</v>
      </c>
      <c r="E173" s="6">
        <v>0</v>
      </c>
      <c r="F173" s="6">
        <v>0.1901812955346168</v>
      </c>
      <c r="G173" s="6">
        <v>68.429946436598826</v>
      </c>
      <c r="H173" s="6">
        <v>121.43535991748114</v>
      </c>
      <c r="I173" s="5">
        <v>122.26226756494852</v>
      </c>
      <c r="J173" s="6">
        <v>89.923372817548653</v>
      </c>
      <c r="K173" s="6">
        <v>42.155664031103832</v>
      </c>
      <c r="L173" s="6">
        <v>8.9343612986181054</v>
      </c>
      <c r="M173" s="6">
        <v>0.51887871368907945</v>
      </c>
      <c r="N173" s="6">
        <v>3.5936959180850901E-2</v>
      </c>
      <c r="O173" s="6">
        <v>0</v>
      </c>
      <c r="P173" s="6">
        <v>0</v>
      </c>
      <c r="Q173" s="6">
        <v>0</v>
      </c>
      <c r="R173" s="6">
        <v>0</v>
      </c>
      <c r="S173" s="6">
        <v>1.0612027459682255E-2</v>
      </c>
      <c r="T173" s="6">
        <v>0</v>
      </c>
      <c r="U173" s="6">
        <v>0</v>
      </c>
      <c r="V173" s="6">
        <v>0</v>
      </c>
      <c r="W173" s="15">
        <f t="shared" si="5"/>
        <v>122.26226756494852</v>
      </c>
      <c r="X173" s="12" t="s">
        <v>7</v>
      </c>
      <c r="Y173" s="4"/>
    </row>
    <row r="174" spans="1:25" x14ac:dyDescent="0.25">
      <c r="A174" t="s">
        <v>298</v>
      </c>
      <c r="B174" t="s">
        <v>109</v>
      </c>
      <c r="C174" s="6">
        <v>6.2869851548563033E-2</v>
      </c>
      <c r="D174" s="6">
        <v>0</v>
      </c>
      <c r="E174" s="6">
        <v>0</v>
      </c>
      <c r="F174" s="6">
        <v>1.2269761002233343E-2</v>
      </c>
      <c r="G174" s="6">
        <v>7.530690930317844</v>
      </c>
      <c r="H174" s="6">
        <v>13.371956342271055</v>
      </c>
      <c r="I174" s="6">
        <v>21.574148894309108</v>
      </c>
      <c r="J174" s="5">
        <v>24.060578132263018</v>
      </c>
      <c r="K174" s="6">
        <v>13.230744399854956</v>
      </c>
      <c r="L174" s="6">
        <v>3.0186784932425637</v>
      </c>
      <c r="M174" s="6">
        <v>0.1747244648136696</v>
      </c>
      <c r="N174" s="6">
        <v>3.5936959180850901E-2</v>
      </c>
      <c r="O174" s="6">
        <v>5.598334294007498E-3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15">
        <f t="shared" si="5"/>
        <v>24.060578132263018</v>
      </c>
      <c r="X174" s="10" t="s">
        <v>8</v>
      </c>
      <c r="Y174" s="4"/>
    </row>
    <row r="175" spans="1:25" x14ac:dyDescent="0.25">
      <c r="A175" t="s">
        <v>299</v>
      </c>
      <c r="B175" t="s">
        <v>110</v>
      </c>
      <c r="C175" s="6">
        <v>6.2869851548563033E-2</v>
      </c>
      <c r="D175" s="6">
        <v>0</v>
      </c>
      <c r="E175" s="6">
        <v>0</v>
      </c>
      <c r="F175" s="6">
        <v>1.8404641503350014E-2</v>
      </c>
      <c r="G175" s="6">
        <v>17.839726131523165</v>
      </c>
      <c r="H175" s="6">
        <v>31.68720829999836</v>
      </c>
      <c r="I175" s="6">
        <v>55.417084361490048</v>
      </c>
      <c r="J175" s="5">
        <v>64.02945682584442</v>
      </c>
      <c r="K175" s="6">
        <v>37.359315259763072</v>
      </c>
      <c r="L175" s="6">
        <v>10.226425221829414</v>
      </c>
      <c r="M175" s="6">
        <v>0.65654041323924328</v>
      </c>
      <c r="N175" s="6">
        <v>0.12834628278875321</v>
      </c>
      <c r="O175" s="6">
        <v>2.7991671470037491E-2</v>
      </c>
      <c r="P175" s="6">
        <v>6.550111794033045E-3</v>
      </c>
      <c r="Q175" s="6">
        <v>0</v>
      </c>
      <c r="R175" s="6">
        <v>7.5164923116055092E-3</v>
      </c>
      <c r="S175" s="6">
        <v>0</v>
      </c>
      <c r="T175" s="6">
        <v>0</v>
      </c>
      <c r="U175" s="6">
        <v>0</v>
      </c>
      <c r="V175" s="6">
        <v>0</v>
      </c>
      <c r="W175" s="15">
        <f t="shared" si="5"/>
        <v>64.02945682584442</v>
      </c>
      <c r="X175" s="10" t="s">
        <v>8</v>
      </c>
      <c r="Y175" s="4"/>
    </row>
    <row r="176" spans="1:25" x14ac:dyDescent="0.25">
      <c r="A176" t="s">
        <v>297</v>
      </c>
      <c r="B176" t="s">
        <v>108</v>
      </c>
      <c r="C176" s="6">
        <v>0</v>
      </c>
      <c r="D176" s="6">
        <v>0</v>
      </c>
      <c r="E176" s="6">
        <v>0</v>
      </c>
      <c r="F176" s="6">
        <v>0</v>
      </c>
      <c r="G176" s="6">
        <v>3.9736411717421816</v>
      </c>
      <c r="H176" s="6">
        <v>7.0618508792232149</v>
      </c>
      <c r="I176" s="6">
        <v>15.731369164530312</v>
      </c>
      <c r="J176" s="5">
        <v>20.716189472244903</v>
      </c>
      <c r="K176" s="6">
        <v>11.343745506821801</v>
      </c>
      <c r="L176" s="6">
        <v>2.1843412513482656</v>
      </c>
      <c r="M176" s="6">
        <v>0.10059893428665825</v>
      </c>
      <c r="N176" s="6">
        <v>2.0535405246200514E-2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15">
        <f t="shared" si="5"/>
        <v>20.716189472244903</v>
      </c>
      <c r="X176" s="10" t="s">
        <v>8</v>
      </c>
      <c r="Y176" s="4"/>
    </row>
    <row r="177" spans="1:25" x14ac:dyDescent="0.25">
      <c r="A177" t="s">
        <v>291</v>
      </c>
      <c r="B177" t="s">
        <v>419</v>
      </c>
      <c r="C177" s="6">
        <v>0</v>
      </c>
      <c r="D177" s="6">
        <v>0</v>
      </c>
      <c r="E177" s="6">
        <v>0</v>
      </c>
      <c r="F177" s="6">
        <v>2.4539522004466685E-2</v>
      </c>
      <c r="G177" s="6">
        <v>10.71280841704364</v>
      </c>
      <c r="H177" s="6">
        <v>19.015742004617994</v>
      </c>
      <c r="I177" s="5">
        <v>26.665563964592966</v>
      </c>
      <c r="J177" s="6">
        <v>24.536083628948056</v>
      </c>
      <c r="K177" s="6">
        <v>12.57817994116914</v>
      </c>
      <c r="L177" s="6">
        <v>2.6362739240410105</v>
      </c>
      <c r="M177" s="6">
        <v>0.11118829579051702</v>
      </c>
      <c r="N177" s="6">
        <v>2.5669256557750642E-2</v>
      </c>
      <c r="O177" s="6">
        <v>5.598334294007498E-3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15">
        <f t="shared" si="5"/>
        <v>26.665563964592966</v>
      </c>
      <c r="X177" s="10" t="s">
        <v>7</v>
      </c>
      <c r="Y177" s="4"/>
    </row>
    <row r="178" spans="1:25" x14ac:dyDescent="0.25">
      <c r="A178" t="s">
        <v>245</v>
      </c>
      <c r="B178" t="s">
        <v>60</v>
      </c>
      <c r="C178" s="6">
        <v>189.42686271582042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15">
        <f t="shared" si="5"/>
        <v>189.42686271582042</v>
      </c>
      <c r="X178" s="10" t="s">
        <v>24</v>
      </c>
      <c r="Y178" s="4"/>
    </row>
    <row r="179" spans="1:25" x14ac:dyDescent="0.25">
      <c r="A179" t="s">
        <v>233</v>
      </c>
      <c r="B179" t="s">
        <v>50</v>
      </c>
      <c r="C179" s="6">
        <v>260.75270929766515</v>
      </c>
      <c r="D179" s="6">
        <v>7.3972118577010195E-3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15">
        <f t="shared" si="5"/>
        <v>260.75270929766515</v>
      </c>
      <c r="X179" s="10" t="s">
        <v>24</v>
      </c>
      <c r="Y179" s="4"/>
    </row>
    <row r="180" spans="1:25" x14ac:dyDescent="0.25">
      <c r="A180" t="s">
        <v>234</v>
      </c>
      <c r="B180" t="s">
        <v>415</v>
      </c>
      <c r="C180" s="6">
        <v>102.06920398909207</v>
      </c>
      <c r="D180" s="6">
        <v>8.1369330434711215E-2</v>
      </c>
      <c r="E180" s="6">
        <v>5.7054185158403525E-3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1.6314111467145447E-2</v>
      </c>
      <c r="L180" s="6">
        <v>1.1588017248531915E-2</v>
      </c>
      <c r="M180" s="6">
        <v>0</v>
      </c>
      <c r="N180" s="6">
        <v>5.1338513115501286E-3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15">
        <f t="shared" si="5"/>
        <v>102.06920398909207</v>
      </c>
      <c r="X180" s="10" t="s">
        <v>24</v>
      </c>
      <c r="Y180" s="4"/>
    </row>
    <row r="181" spans="1:25" x14ac:dyDescent="0.25">
      <c r="A181" t="s">
        <v>246</v>
      </c>
      <c r="B181" t="s">
        <v>61</v>
      </c>
      <c r="C181" s="6">
        <v>6.789943967244807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15">
        <f t="shared" si="5"/>
        <v>6.789943967244807</v>
      </c>
      <c r="X181" s="10" t="s">
        <v>24</v>
      </c>
      <c r="Y181" s="4"/>
    </row>
    <row r="182" spans="1:25" x14ac:dyDescent="0.25">
      <c r="A182" t="s">
        <v>247</v>
      </c>
      <c r="B182" t="s">
        <v>62</v>
      </c>
      <c r="C182" s="6">
        <v>141.04851194920116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15">
        <f t="shared" si="5"/>
        <v>141.04851194920116</v>
      </c>
      <c r="X182" s="10" t="s">
        <v>24</v>
      </c>
      <c r="Y182" s="4"/>
    </row>
    <row r="183" spans="1:25" x14ac:dyDescent="0.25">
      <c r="A183" t="s">
        <v>248</v>
      </c>
      <c r="B183" t="s">
        <v>63</v>
      </c>
      <c r="C183" s="6">
        <v>2575.9664274992729</v>
      </c>
      <c r="D183" s="6">
        <v>0</v>
      </c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15">
        <f t="shared" si="5"/>
        <v>2575.9664274992729</v>
      </c>
      <c r="X183" s="10" t="s">
        <v>24</v>
      </c>
      <c r="Y183" s="4"/>
    </row>
    <row r="184" spans="1:25" x14ac:dyDescent="0.25">
      <c r="A184" t="s">
        <v>250</v>
      </c>
      <c r="B184" t="s">
        <v>65</v>
      </c>
      <c r="C184" s="6">
        <v>48.001131657327875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15">
        <f t="shared" si="5"/>
        <v>48.001131657327875</v>
      </c>
      <c r="X184" s="10" t="s">
        <v>24</v>
      </c>
      <c r="Y184" s="4"/>
    </row>
    <row r="185" spans="1:25" x14ac:dyDescent="0.25">
      <c r="A185" t="s">
        <v>251</v>
      </c>
      <c r="B185" t="s">
        <v>66</v>
      </c>
      <c r="C185" s="6">
        <v>2290.0343426564086</v>
      </c>
      <c r="D185" s="6">
        <v>0</v>
      </c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15">
        <f t="shared" si="5"/>
        <v>2290.0343426564086</v>
      </c>
      <c r="X185" s="10" t="s">
        <v>24</v>
      </c>
      <c r="Y185" s="4"/>
    </row>
    <row r="186" spans="1:25" x14ac:dyDescent="0.25">
      <c r="A186" t="s">
        <v>252</v>
      </c>
      <c r="B186" t="s">
        <v>67</v>
      </c>
      <c r="C186" s="6">
        <v>53.062154706987201</v>
      </c>
      <c r="D186" s="6">
        <v>0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15">
        <f t="shared" si="5"/>
        <v>53.062154706987201</v>
      </c>
      <c r="X186" s="10" t="s">
        <v>24</v>
      </c>
      <c r="Y186" s="4"/>
    </row>
    <row r="187" spans="1:25" x14ac:dyDescent="0.25">
      <c r="A187" t="s">
        <v>253</v>
      </c>
      <c r="B187" t="s">
        <v>68</v>
      </c>
      <c r="C187" s="6">
        <v>160.06664204264149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15">
        <f t="shared" si="5"/>
        <v>160.06664204264149</v>
      </c>
      <c r="X187" s="10" t="s">
        <v>24</v>
      </c>
      <c r="Y187" s="4"/>
    </row>
    <row r="188" spans="1:25" x14ac:dyDescent="0.25">
      <c r="A188" t="s">
        <v>254</v>
      </c>
      <c r="B188" t="s">
        <v>69</v>
      </c>
      <c r="C188" s="6">
        <v>677.79986954505807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15">
        <f t="shared" si="5"/>
        <v>677.79986954505807</v>
      </c>
      <c r="X188" s="10" t="s">
        <v>24</v>
      </c>
      <c r="Y188" s="4"/>
    </row>
    <row r="189" spans="1:25" x14ac:dyDescent="0.25">
      <c r="A189" t="s">
        <v>346</v>
      </c>
      <c r="B189" t="s">
        <v>155</v>
      </c>
      <c r="C189" s="6">
        <v>19.018130093440316</v>
      </c>
      <c r="D189" s="6">
        <v>22.79080973357684</v>
      </c>
      <c r="E189" s="6">
        <v>11.9471463721697</v>
      </c>
      <c r="F189" s="6">
        <v>8.2207398714963382</v>
      </c>
      <c r="G189" s="6">
        <v>11.350513734121618</v>
      </c>
      <c r="H189" s="6">
        <v>12.540480351652837</v>
      </c>
      <c r="I189" s="6">
        <v>14.591186429492545</v>
      </c>
      <c r="J189" s="6">
        <v>15.81319946198138</v>
      </c>
      <c r="K189" s="6">
        <v>16.156408389629707</v>
      </c>
      <c r="L189" s="6">
        <v>18.7899699684945</v>
      </c>
      <c r="M189" s="6">
        <v>21.342858111027336</v>
      </c>
      <c r="N189" s="6">
        <v>25.479304059223288</v>
      </c>
      <c r="O189" s="6">
        <v>29.889506795706033</v>
      </c>
      <c r="P189" s="6">
        <v>34.971046868342427</v>
      </c>
      <c r="Q189" s="6">
        <v>41.092159375873827</v>
      </c>
      <c r="R189" s="6">
        <v>45.354514608227646</v>
      </c>
      <c r="S189" s="5">
        <v>51.192420465507197</v>
      </c>
      <c r="T189" s="6">
        <v>43.892249379322784</v>
      </c>
      <c r="U189" s="6">
        <v>32.902937950465827</v>
      </c>
      <c r="V189" s="6">
        <v>14.400727415255885</v>
      </c>
      <c r="W189" s="15">
        <f t="shared" si="5"/>
        <v>51.192420465507197</v>
      </c>
      <c r="X189" s="10" t="s">
        <v>17</v>
      </c>
      <c r="Y189" s="4"/>
    </row>
    <row r="190" spans="1:25" x14ac:dyDescent="0.25">
      <c r="A190" t="s">
        <v>368</v>
      </c>
      <c r="B190" t="s">
        <v>173</v>
      </c>
      <c r="C190" s="6">
        <v>3.1434925774281516E-2</v>
      </c>
      <c r="D190" s="6">
        <v>7.3972118577010195E-3</v>
      </c>
      <c r="E190" s="6">
        <v>5.7054185158403525E-3</v>
      </c>
      <c r="F190" s="6">
        <v>0</v>
      </c>
      <c r="G190" s="6">
        <v>0</v>
      </c>
      <c r="H190" s="6">
        <v>0</v>
      </c>
      <c r="I190" s="6">
        <v>1.576289495443919E-2</v>
      </c>
      <c r="J190" s="6">
        <v>2.6416972038057769E-2</v>
      </c>
      <c r="K190" s="6">
        <v>0</v>
      </c>
      <c r="L190" s="6">
        <v>2.3176034497063829E-2</v>
      </c>
      <c r="M190" s="6">
        <v>5.294680751929382E-3</v>
      </c>
      <c r="N190" s="6">
        <v>5.1338513115501286E-3</v>
      </c>
      <c r="O190" s="6">
        <v>7.2778345822097482E-2</v>
      </c>
      <c r="P190" s="6">
        <v>7.2051229734363495E-2</v>
      </c>
      <c r="Q190" s="6">
        <v>3.4900763866038582E-2</v>
      </c>
      <c r="R190" s="6">
        <v>0.14281335392050468</v>
      </c>
      <c r="S190" s="6">
        <v>0.24407663157269185</v>
      </c>
      <c r="T190" s="6">
        <v>0.14269261826827953</v>
      </c>
      <c r="U190" s="5">
        <v>0.69317987255194868</v>
      </c>
      <c r="V190" s="6">
        <v>0.47605710463655815</v>
      </c>
      <c r="W190" s="15">
        <f t="shared" si="5"/>
        <v>0.69317987255194868</v>
      </c>
      <c r="X190" s="10" t="s">
        <v>19</v>
      </c>
      <c r="Y190" s="4"/>
    </row>
    <row r="191" spans="1:25" x14ac:dyDescent="0.25">
      <c r="A191" t="s">
        <v>357</v>
      </c>
      <c r="B191" t="s">
        <v>165</v>
      </c>
      <c r="C191" s="3">
        <v>0</v>
      </c>
      <c r="D191" s="3">
        <v>7.3972118577010195E-3</v>
      </c>
      <c r="E191" s="3">
        <v>0</v>
      </c>
      <c r="F191" s="3">
        <v>6.1348805011166713E-3</v>
      </c>
      <c r="G191" s="3">
        <v>3.2045493320501462E-3</v>
      </c>
      <c r="H191" s="3">
        <v>0</v>
      </c>
      <c r="I191" s="3">
        <v>0</v>
      </c>
      <c r="J191" s="3">
        <v>1.0566788815223108E-2</v>
      </c>
      <c r="K191" s="3">
        <v>4.894233440143634E-2</v>
      </c>
      <c r="L191" s="3">
        <v>0</v>
      </c>
      <c r="M191" s="3">
        <v>5.294680751929382E-3</v>
      </c>
      <c r="N191" s="3">
        <v>0</v>
      </c>
      <c r="O191" s="3">
        <v>5.598334294007498E-3</v>
      </c>
      <c r="P191" s="3">
        <v>3.930067076419827E-2</v>
      </c>
      <c r="Q191" s="3">
        <v>6.9801527732077165E-3</v>
      </c>
      <c r="R191" s="3">
        <v>1.5032984623211018E-2</v>
      </c>
      <c r="S191" s="3">
        <v>0.14856838443555156</v>
      </c>
      <c r="T191" s="2">
        <v>0.15696188009510748</v>
      </c>
      <c r="U191" s="3">
        <v>0.1155299787586581</v>
      </c>
      <c r="V191" s="3">
        <v>0.11901427615913954</v>
      </c>
      <c r="W191" s="14">
        <f t="shared" si="5"/>
        <v>0.15696188009510748</v>
      </c>
      <c r="X191" s="10" t="s">
        <v>18</v>
      </c>
      <c r="Y191" s="4"/>
    </row>
    <row r="192" spans="1:25" x14ac:dyDescent="0.25">
      <c r="A192" t="s">
        <v>235</v>
      </c>
      <c r="B192" t="s">
        <v>420</v>
      </c>
      <c r="C192" s="5">
        <v>4246.4812529961409</v>
      </c>
      <c r="D192" s="6">
        <v>133.43830470106869</v>
      </c>
      <c r="E192" s="6">
        <v>52.558315367921331</v>
      </c>
      <c r="F192" s="6">
        <v>43.588325960433949</v>
      </c>
      <c r="G192" s="6">
        <v>46.305737848124615</v>
      </c>
      <c r="H192" s="6">
        <v>41.830076377334287</v>
      </c>
      <c r="I192" s="6">
        <v>51.339748866608446</v>
      </c>
      <c r="J192" s="6">
        <v>57.102926757465674</v>
      </c>
      <c r="K192" s="6">
        <v>60.601486063289613</v>
      </c>
      <c r="L192" s="6">
        <v>64.875514565905917</v>
      </c>
      <c r="M192" s="6">
        <v>72.272392263836053</v>
      </c>
      <c r="N192" s="6">
        <v>81.659038961516345</v>
      </c>
      <c r="O192" s="6">
        <v>105.02475135558066</v>
      </c>
      <c r="P192" s="6">
        <v>105.75810502645754</v>
      </c>
      <c r="Q192" s="6">
        <v>117.07810246501303</v>
      </c>
      <c r="R192" s="6">
        <v>131.36573612992947</v>
      </c>
      <c r="S192" s="6">
        <v>147.30555316784938</v>
      </c>
      <c r="T192" s="6">
        <v>149.74163361073255</v>
      </c>
      <c r="U192" s="6">
        <v>148.36359872186873</v>
      </c>
      <c r="V192" s="6">
        <v>129.5272038865302</v>
      </c>
      <c r="W192" s="15">
        <f t="shared" si="5"/>
        <v>4246.4812529961409</v>
      </c>
      <c r="X192" s="10" t="s">
        <v>24</v>
      </c>
      <c r="Y192" s="4"/>
    </row>
    <row r="193" spans="1:25" x14ac:dyDescent="0.25">
      <c r="A193" t="s">
        <v>236</v>
      </c>
      <c r="B193" t="s">
        <v>51</v>
      </c>
      <c r="C193" s="5">
        <v>15.906072441786447</v>
      </c>
      <c r="D193" s="6">
        <v>3.7060031407082104</v>
      </c>
      <c r="E193" s="6">
        <v>2.293578243367822</v>
      </c>
      <c r="F193" s="6">
        <v>2.7177520619946853</v>
      </c>
      <c r="G193" s="6">
        <v>4.2492324142984943</v>
      </c>
      <c r="H193" s="6">
        <v>5.0287212309307243</v>
      </c>
      <c r="I193" s="6">
        <v>6.5416014060922647</v>
      </c>
      <c r="J193" s="6">
        <v>7.4971366644007951</v>
      </c>
      <c r="K193" s="6">
        <v>6.623529255661051</v>
      </c>
      <c r="L193" s="6">
        <v>6.1474431503461808</v>
      </c>
      <c r="M193" s="6">
        <v>5.4799945782469104</v>
      </c>
      <c r="N193" s="6">
        <v>6.0528106963176018</v>
      </c>
      <c r="O193" s="6">
        <v>6.6788128127509454</v>
      </c>
      <c r="P193" s="6">
        <v>6.9496686134690604</v>
      </c>
      <c r="Q193" s="6">
        <v>6.8265894121971469</v>
      </c>
      <c r="R193" s="6">
        <v>8.4184713889981708</v>
      </c>
      <c r="S193" s="6">
        <v>10.017753921940049</v>
      </c>
      <c r="T193" s="6">
        <v>10.80183120290876</v>
      </c>
      <c r="U193" s="6">
        <v>12.754509654955855</v>
      </c>
      <c r="V193" s="6">
        <v>14.281713139096745</v>
      </c>
      <c r="W193" s="15">
        <f t="shared" si="5"/>
        <v>15.906072441786447</v>
      </c>
      <c r="X193" s="10" t="s">
        <v>24</v>
      </c>
      <c r="Y193" s="4"/>
    </row>
    <row r="194" spans="1:25" x14ac:dyDescent="0.25">
      <c r="A194" t="s">
        <v>237</v>
      </c>
      <c r="B194" t="s">
        <v>52</v>
      </c>
      <c r="C194" s="5">
        <v>7.2300329280847482</v>
      </c>
      <c r="D194" s="6">
        <v>0.99862360078963752</v>
      </c>
      <c r="E194" s="6">
        <v>0.67323938486916168</v>
      </c>
      <c r="F194" s="6">
        <v>0.24539522004466685</v>
      </c>
      <c r="G194" s="6">
        <v>0.25315939723196157</v>
      </c>
      <c r="H194" s="6">
        <v>0.22210660023363335</v>
      </c>
      <c r="I194" s="6">
        <v>0.3783094789065406</v>
      </c>
      <c r="J194" s="6">
        <v>0.33285384767952791</v>
      </c>
      <c r="K194" s="6">
        <v>0.2773398949414726</v>
      </c>
      <c r="L194" s="6">
        <v>0.15643823285518085</v>
      </c>
      <c r="M194" s="6">
        <v>0.16413510330981082</v>
      </c>
      <c r="N194" s="6">
        <v>0.15401553934650386</v>
      </c>
      <c r="O194" s="6">
        <v>0.15115502593820246</v>
      </c>
      <c r="P194" s="6">
        <v>5.8951006146297405E-2</v>
      </c>
      <c r="Q194" s="6">
        <v>2.7920611092830866E-2</v>
      </c>
      <c r="R194" s="6">
        <v>8.2681415427660596E-2</v>
      </c>
      <c r="S194" s="6">
        <v>7.4284192217775782E-2</v>
      </c>
      <c r="T194" s="6">
        <v>0.21403892740241931</v>
      </c>
      <c r="U194" s="6">
        <v>0.16174197026212134</v>
      </c>
      <c r="V194" s="6">
        <v>0.31737140309103878</v>
      </c>
      <c r="W194" s="15">
        <f t="shared" si="5"/>
        <v>7.2300329280847482</v>
      </c>
      <c r="X194" s="10" t="s">
        <v>24</v>
      </c>
      <c r="Y194" s="4"/>
    </row>
    <row r="195" spans="1:25" x14ac:dyDescent="0.25">
      <c r="A195" t="s">
        <v>238</v>
      </c>
      <c r="B195" t="s">
        <v>53</v>
      </c>
      <c r="C195" s="5">
        <v>1.948965398005454</v>
      </c>
      <c r="D195" s="6">
        <v>0.10356096600781427</v>
      </c>
      <c r="E195" s="6">
        <v>3.9937929610882467E-2</v>
      </c>
      <c r="F195" s="6">
        <v>3.0674402505583356E-2</v>
      </c>
      <c r="G195" s="6">
        <v>0.19868205858710908</v>
      </c>
      <c r="H195" s="6">
        <v>0.32461733880300259</v>
      </c>
      <c r="I195" s="6">
        <v>0.42559816376985815</v>
      </c>
      <c r="J195" s="6">
        <v>0.45965531346220517</v>
      </c>
      <c r="K195" s="6">
        <v>0.28277793209718771</v>
      </c>
      <c r="L195" s="6">
        <v>0.11588017248531914</v>
      </c>
      <c r="M195" s="6">
        <v>9.5304253534728864E-2</v>
      </c>
      <c r="N195" s="6">
        <v>0.10267702623100257</v>
      </c>
      <c r="O195" s="6">
        <v>0.20713836887827744</v>
      </c>
      <c r="P195" s="6">
        <v>5.240089435226436E-2</v>
      </c>
      <c r="Q195" s="6">
        <v>0.13960305546415433</v>
      </c>
      <c r="R195" s="6">
        <v>0.18039581547853223</v>
      </c>
      <c r="S195" s="6">
        <v>0.18040446681459832</v>
      </c>
      <c r="T195" s="6">
        <v>0.28538523653655906</v>
      </c>
      <c r="U195" s="6">
        <v>0.4621199150346324</v>
      </c>
      <c r="V195" s="6">
        <v>0.55539995540931786</v>
      </c>
      <c r="W195" s="15">
        <f t="shared" ref="W195:W201" si="6">MAX(C195:V195)</f>
        <v>1.948965398005454</v>
      </c>
      <c r="X195" s="10" t="s">
        <v>24</v>
      </c>
      <c r="Y195" s="4"/>
    </row>
    <row r="196" spans="1:25" x14ac:dyDescent="0.25">
      <c r="A196" t="s">
        <v>239</v>
      </c>
      <c r="B196" t="s">
        <v>54</v>
      </c>
      <c r="C196" s="5">
        <v>14.963024668558001</v>
      </c>
      <c r="D196" s="6">
        <v>0.55479088932757648</v>
      </c>
      <c r="E196" s="6">
        <v>0.13693004438016848</v>
      </c>
      <c r="F196" s="6">
        <v>0.16564177353015011</v>
      </c>
      <c r="G196" s="6">
        <v>0.10254557862560468</v>
      </c>
      <c r="H196" s="6">
        <v>2.8475205158158122E-2</v>
      </c>
      <c r="I196" s="6">
        <v>7.8814474772195955E-2</v>
      </c>
      <c r="J196" s="6">
        <v>0.10038449374461952</v>
      </c>
      <c r="K196" s="6">
        <v>8.7008594491442381E-2</v>
      </c>
      <c r="L196" s="6">
        <v>3.4764051745595742E-2</v>
      </c>
      <c r="M196" s="6">
        <v>2.6473403759646907E-2</v>
      </c>
      <c r="N196" s="6">
        <v>1.5401553934650385E-2</v>
      </c>
      <c r="O196" s="6">
        <v>2.7991671470037491E-2</v>
      </c>
      <c r="P196" s="6">
        <v>4.5850782558231315E-2</v>
      </c>
      <c r="Q196" s="6">
        <v>6.9801527732077165E-3</v>
      </c>
      <c r="R196" s="6">
        <v>2.2549476934816529E-2</v>
      </c>
      <c r="S196" s="6">
        <v>2.1224054919364511E-2</v>
      </c>
      <c r="T196" s="6">
        <v>0</v>
      </c>
      <c r="U196" s="6">
        <v>0</v>
      </c>
      <c r="V196" s="6">
        <v>0</v>
      </c>
      <c r="W196" s="15">
        <f t="shared" si="6"/>
        <v>14.963024668558001</v>
      </c>
      <c r="X196" s="10" t="s">
        <v>24</v>
      </c>
      <c r="Y196" s="4"/>
    </row>
    <row r="197" spans="1:25" x14ac:dyDescent="0.25">
      <c r="A197" t="s">
        <v>240</v>
      </c>
      <c r="B197" t="s">
        <v>55</v>
      </c>
      <c r="C197" s="5">
        <v>4.8724134950136353</v>
      </c>
      <c r="D197" s="6">
        <v>0.40684665217355603</v>
      </c>
      <c r="E197" s="6">
        <v>0.17686797399105095</v>
      </c>
      <c r="F197" s="6">
        <v>0.20245105653685014</v>
      </c>
      <c r="G197" s="6">
        <v>0.13779562127815628</v>
      </c>
      <c r="H197" s="6">
        <v>5.6950410316316244E-2</v>
      </c>
      <c r="I197" s="6">
        <v>0.11559456299922073</v>
      </c>
      <c r="J197" s="6">
        <v>6.3400732891338643E-2</v>
      </c>
      <c r="K197" s="6">
        <v>4.3504297245721191E-2</v>
      </c>
      <c r="L197" s="6">
        <v>4.0558060369861697E-2</v>
      </c>
      <c r="M197" s="6">
        <v>3.7062765263505673E-2</v>
      </c>
      <c r="N197" s="6">
        <v>6.6740067050151675E-2</v>
      </c>
      <c r="O197" s="6">
        <v>0.12316335446816495</v>
      </c>
      <c r="P197" s="6">
        <v>0.13755234767469393</v>
      </c>
      <c r="Q197" s="6">
        <v>7.6781680505284888E-2</v>
      </c>
      <c r="R197" s="6">
        <v>6.7648430804449586E-2</v>
      </c>
      <c r="S197" s="6">
        <v>0.15918041189523383</v>
      </c>
      <c r="T197" s="6">
        <v>2.8538523653655907E-2</v>
      </c>
      <c r="U197" s="6">
        <v>0.1155299787586581</v>
      </c>
      <c r="V197" s="6">
        <v>7.9342850772759696E-2</v>
      </c>
      <c r="W197" s="15">
        <f t="shared" si="6"/>
        <v>4.8724134950136353</v>
      </c>
      <c r="X197" s="10" t="s">
        <v>24</v>
      </c>
      <c r="Y197" s="4"/>
    </row>
    <row r="198" spans="1:25" x14ac:dyDescent="0.25">
      <c r="A198" t="s">
        <v>241</v>
      </c>
      <c r="B198" t="s">
        <v>56</v>
      </c>
      <c r="C198" s="5">
        <v>11.002224020998531</v>
      </c>
      <c r="D198" s="6">
        <v>2.5372436671914493</v>
      </c>
      <c r="E198" s="6">
        <v>1.0383861698829442</v>
      </c>
      <c r="F198" s="6">
        <v>0.76686006263958384</v>
      </c>
      <c r="G198" s="6">
        <v>0.47427330114342164</v>
      </c>
      <c r="H198" s="6">
        <v>0.13098594372752737</v>
      </c>
      <c r="I198" s="6">
        <v>0.25746061758917343</v>
      </c>
      <c r="J198" s="6">
        <v>0.22718595952729681</v>
      </c>
      <c r="K198" s="6">
        <v>0.19576933760574536</v>
      </c>
      <c r="L198" s="6">
        <v>7.5322112115457446E-2</v>
      </c>
      <c r="M198" s="6">
        <v>6.3536169023152581E-2</v>
      </c>
      <c r="N198" s="6">
        <v>8.2141620984802058E-2</v>
      </c>
      <c r="O198" s="6">
        <v>0.10077001729213497</v>
      </c>
      <c r="P198" s="6">
        <v>0.13755234767469393</v>
      </c>
      <c r="Q198" s="6">
        <v>0.13262290269094662</v>
      </c>
      <c r="R198" s="6">
        <v>0.12026387698568815</v>
      </c>
      <c r="S198" s="6">
        <v>7.4284192217775782E-2</v>
      </c>
      <c r="T198" s="6">
        <v>5.7077047307311814E-2</v>
      </c>
      <c r="U198" s="6">
        <v>0</v>
      </c>
      <c r="V198" s="6">
        <v>0</v>
      </c>
      <c r="W198" s="15">
        <f t="shared" si="6"/>
        <v>11.002224020998531</v>
      </c>
      <c r="X198" s="10" t="s">
        <v>24</v>
      </c>
      <c r="Y198" s="4"/>
    </row>
    <row r="199" spans="1:25" x14ac:dyDescent="0.25">
      <c r="A199" t="s">
        <v>242</v>
      </c>
      <c r="B199" t="s">
        <v>57</v>
      </c>
      <c r="C199" s="5">
        <v>9.1161284745416395</v>
      </c>
      <c r="D199" s="6">
        <v>0.92465148221262738</v>
      </c>
      <c r="E199" s="6">
        <v>0.10269753328512635</v>
      </c>
      <c r="F199" s="6">
        <v>0.19631617603573348</v>
      </c>
      <c r="G199" s="6">
        <v>0.11856832528585541</v>
      </c>
      <c r="H199" s="6">
        <v>2.8475205158158122E-2</v>
      </c>
      <c r="I199" s="6">
        <v>8.4068773090342358E-2</v>
      </c>
      <c r="J199" s="6">
        <v>0.11623467696745418</v>
      </c>
      <c r="K199" s="6">
        <v>5.9818408712866637E-2</v>
      </c>
      <c r="L199" s="6">
        <v>5.7940086242659568E-2</v>
      </c>
      <c r="M199" s="6">
        <v>9.0009572782799488E-2</v>
      </c>
      <c r="N199" s="6">
        <v>4.1070810492401029E-2</v>
      </c>
      <c r="O199" s="6">
        <v>4.4786674352059984E-2</v>
      </c>
      <c r="P199" s="6">
        <v>9.8251676910495675E-2</v>
      </c>
      <c r="Q199" s="6">
        <v>0.11168244437132346</v>
      </c>
      <c r="R199" s="6">
        <v>8.2681415427660596E-2</v>
      </c>
      <c r="S199" s="6">
        <v>0.14856838443555156</v>
      </c>
      <c r="T199" s="6">
        <v>1.4269261826827953E-2</v>
      </c>
      <c r="U199" s="6">
        <v>2.3105995751731622E-2</v>
      </c>
      <c r="V199" s="6">
        <v>0</v>
      </c>
      <c r="W199" s="15">
        <f t="shared" si="6"/>
        <v>9.1161284745416395</v>
      </c>
      <c r="X199" s="10" t="s">
        <v>24</v>
      </c>
      <c r="Y199" s="4"/>
    </row>
    <row r="200" spans="1:25" x14ac:dyDescent="0.25">
      <c r="A200" t="s">
        <v>243</v>
      </c>
      <c r="B200" t="s">
        <v>58</v>
      </c>
      <c r="C200" s="5">
        <v>22.947495815225505</v>
      </c>
      <c r="D200" s="6">
        <v>5.5553061051334653</v>
      </c>
      <c r="E200" s="6">
        <v>0.33091427391874045</v>
      </c>
      <c r="F200" s="6">
        <v>0.58894852810720044</v>
      </c>
      <c r="G200" s="6">
        <v>0.35570497585756622</v>
      </c>
      <c r="H200" s="6">
        <v>8.5425615474474373E-2</v>
      </c>
      <c r="I200" s="6">
        <v>0.17864614281697749</v>
      </c>
      <c r="J200" s="6">
        <v>0.15321843782073505</v>
      </c>
      <c r="K200" s="6">
        <v>0.1794552261385999</v>
      </c>
      <c r="L200" s="6">
        <v>1.7382025872797871E-2</v>
      </c>
      <c r="M200" s="6">
        <v>5.294680751929382E-3</v>
      </c>
      <c r="N200" s="6">
        <v>2.5669256557750642E-2</v>
      </c>
      <c r="O200" s="6">
        <v>5.598334294007498E-3</v>
      </c>
      <c r="P200" s="6">
        <v>1.310022358806609E-2</v>
      </c>
      <c r="Q200" s="6">
        <v>0.11866259714453119</v>
      </c>
      <c r="R200" s="6">
        <v>4.5098953869633057E-2</v>
      </c>
      <c r="S200" s="6">
        <v>0</v>
      </c>
      <c r="T200" s="6">
        <v>2.8538523653655907E-2</v>
      </c>
      <c r="U200" s="6">
        <v>0</v>
      </c>
      <c r="V200" s="6">
        <v>3.9671425386379848E-2</v>
      </c>
      <c r="W200" s="15">
        <f t="shared" si="6"/>
        <v>22.947495815225505</v>
      </c>
      <c r="X200" s="10" t="s">
        <v>24</v>
      </c>
      <c r="Y200" s="4"/>
    </row>
    <row r="201" spans="1:25" x14ac:dyDescent="0.25">
      <c r="A201" t="s">
        <v>244</v>
      </c>
      <c r="B201" t="s">
        <v>59</v>
      </c>
      <c r="C201" s="5">
        <v>2.4519242103939582</v>
      </c>
      <c r="D201" s="6">
        <v>9.6163754150113245E-2</v>
      </c>
      <c r="E201" s="6">
        <v>5.7054185158403525E-3</v>
      </c>
      <c r="F201" s="6">
        <v>6.7483685512283384E-2</v>
      </c>
      <c r="G201" s="6">
        <v>3.8454591984601758E-2</v>
      </c>
      <c r="H201" s="6">
        <v>5.6950410316316249E-3</v>
      </c>
      <c r="I201" s="6">
        <v>1.0508596636292795E-2</v>
      </c>
      <c r="J201" s="6">
        <v>5.2833944076115542E-3</v>
      </c>
      <c r="K201" s="6">
        <v>0</v>
      </c>
      <c r="L201" s="6">
        <v>0</v>
      </c>
      <c r="M201" s="6">
        <v>0</v>
      </c>
      <c r="N201" s="6">
        <v>1.0267702623100257E-2</v>
      </c>
      <c r="O201" s="6">
        <v>0</v>
      </c>
      <c r="P201" s="6">
        <v>6.550111794033045E-3</v>
      </c>
      <c r="Q201" s="6">
        <v>6.9801527732077165E-3</v>
      </c>
      <c r="R201" s="6">
        <v>7.5164923116055092E-3</v>
      </c>
      <c r="S201" s="6">
        <v>0</v>
      </c>
      <c r="T201" s="6">
        <v>0</v>
      </c>
      <c r="U201" s="6">
        <v>0</v>
      </c>
      <c r="V201" s="6">
        <v>0</v>
      </c>
      <c r="W201" s="15">
        <f t="shared" si="6"/>
        <v>2.4519242103939582</v>
      </c>
      <c r="X201" s="10" t="s">
        <v>24</v>
      </c>
      <c r="Y201" s="4"/>
    </row>
    <row r="205" spans="1:25" x14ac:dyDescent="0.25">
      <c r="C205" s="18">
        <v>0</v>
      </c>
      <c r="D205" s="19" t="s">
        <v>2</v>
      </c>
      <c r="E205" s="19" t="s">
        <v>3</v>
      </c>
      <c r="F205" s="20" t="s">
        <v>4</v>
      </c>
      <c r="G205" s="21" t="s">
        <v>5</v>
      </c>
      <c r="H205" s="18" t="s">
        <v>6</v>
      </c>
      <c r="I205" s="18" t="s">
        <v>7</v>
      </c>
      <c r="J205" s="18" t="s">
        <v>8</v>
      </c>
      <c r="K205" s="18" t="s">
        <v>9</v>
      </c>
      <c r="L205" s="18" t="s">
        <v>10</v>
      </c>
      <c r="M205" s="18" t="s">
        <v>11</v>
      </c>
      <c r="N205" s="18" t="s">
        <v>12</v>
      </c>
      <c r="O205" s="18" t="s">
        <v>13</v>
      </c>
      <c r="P205" s="18" t="s">
        <v>14</v>
      </c>
      <c r="Q205" s="18" t="s">
        <v>15</v>
      </c>
      <c r="R205" s="18" t="s">
        <v>16</v>
      </c>
      <c r="S205" s="18" t="s">
        <v>17</v>
      </c>
      <c r="T205" s="18" t="s">
        <v>18</v>
      </c>
      <c r="U205" s="18" t="s">
        <v>19</v>
      </c>
      <c r="V205" s="18" t="s">
        <v>20</v>
      </c>
    </row>
    <row r="206" spans="1:25" x14ac:dyDescent="0.25">
      <c r="A206" t="s">
        <v>391</v>
      </c>
      <c r="B206" t="s">
        <v>408</v>
      </c>
      <c r="C206" s="6">
        <v>29.926049337116002</v>
      </c>
      <c r="D206" s="6">
        <v>26.045582950965287</v>
      </c>
      <c r="E206" s="6">
        <v>4.5700402311881225</v>
      </c>
      <c r="F206" s="6">
        <v>1.9447571188539847</v>
      </c>
      <c r="G206" s="6">
        <v>1.9964342338672412</v>
      </c>
      <c r="H206" s="6">
        <v>1.7426825556792771</v>
      </c>
      <c r="I206" s="6">
        <v>1.8600216046238245</v>
      </c>
      <c r="J206" s="6">
        <v>2.794915641626512</v>
      </c>
      <c r="K206" s="6">
        <v>3.2247560333390832</v>
      </c>
      <c r="L206" s="6">
        <v>4.762675089146617</v>
      </c>
      <c r="M206" s="6">
        <v>6.2741966910363169</v>
      </c>
      <c r="N206" s="6">
        <v>8.2963037194650067</v>
      </c>
      <c r="O206" s="6">
        <v>11.431798628363312</v>
      </c>
      <c r="P206" s="6">
        <v>14.423346170460764</v>
      </c>
      <c r="Q206" s="6">
        <v>16.605783447461157</v>
      </c>
      <c r="R206" s="6">
        <v>23.323675642911894</v>
      </c>
      <c r="S206" s="6">
        <v>34.308684777152727</v>
      </c>
      <c r="T206" s="6">
        <v>47.002948457571279</v>
      </c>
      <c r="U206" s="6">
        <v>67.862309522835773</v>
      </c>
      <c r="V206" s="5">
        <v>94.81470667344783</v>
      </c>
      <c r="W206" s="15">
        <f t="shared" ref="W206:W214" si="7">MAX(C206:V206)</f>
        <v>94.81470667344783</v>
      </c>
      <c r="X206" s="10" t="s">
        <v>20</v>
      </c>
      <c r="Y206" s="4"/>
    </row>
    <row r="207" spans="1:25" x14ac:dyDescent="0.25">
      <c r="A207" t="s">
        <v>392</v>
      </c>
      <c r="B207" t="s">
        <v>195</v>
      </c>
      <c r="C207" s="6">
        <v>2.6405337650396472</v>
      </c>
      <c r="D207" s="6">
        <v>2.1082053794447906</v>
      </c>
      <c r="E207" s="6">
        <v>0.50778224790979143</v>
      </c>
      <c r="F207" s="6">
        <v>0.30674402505583354</v>
      </c>
      <c r="G207" s="6">
        <v>1.1856832528585541</v>
      </c>
      <c r="H207" s="6">
        <v>1.8224131301221198</v>
      </c>
      <c r="I207" s="6">
        <v>2.3381627515751466</v>
      </c>
      <c r="J207" s="6">
        <v>3.9942461721543348</v>
      </c>
      <c r="K207" s="6">
        <v>5.9709647969752329</v>
      </c>
      <c r="L207" s="6">
        <v>7.1150425905985957</v>
      </c>
      <c r="M207" s="6">
        <v>9.2974594003879947</v>
      </c>
      <c r="N207" s="6">
        <v>10.755418497697519</v>
      </c>
      <c r="O207" s="6">
        <v>14.281350784013128</v>
      </c>
      <c r="P207" s="6">
        <v>19.028074761665994</v>
      </c>
      <c r="Q207" s="6">
        <v>23.327670568060189</v>
      </c>
      <c r="R207" s="6">
        <v>27.795988568317174</v>
      </c>
      <c r="S207" s="6">
        <v>37.046587861750751</v>
      </c>
      <c r="T207" s="6">
        <v>44.976713278161711</v>
      </c>
      <c r="U207" s="6">
        <v>57.834307366584248</v>
      </c>
      <c r="V207" s="5">
        <v>76.526179570326732</v>
      </c>
      <c r="W207" s="15">
        <f t="shared" si="7"/>
        <v>76.526179570326732</v>
      </c>
      <c r="X207" s="10" t="s">
        <v>20</v>
      </c>
      <c r="Y207" s="4"/>
    </row>
    <row r="208" spans="1:25" x14ac:dyDescent="0.25">
      <c r="A208" t="s">
        <v>366</v>
      </c>
      <c r="B208" t="s">
        <v>172</v>
      </c>
      <c r="C208" s="6">
        <v>2.5462289877168027</v>
      </c>
      <c r="D208" s="6">
        <v>0.93944590592802946</v>
      </c>
      <c r="E208" s="6">
        <v>0.26244925172865624</v>
      </c>
      <c r="F208" s="6">
        <v>0.1717766540312668</v>
      </c>
      <c r="G208" s="6">
        <v>0.26597759456016212</v>
      </c>
      <c r="H208" s="6">
        <v>0.31322725673973933</v>
      </c>
      <c r="I208" s="6">
        <v>0.29949500413434466</v>
      </c>
      <c r="J208" s="6">
        <v>0.81892613317979079</v>
      </c>
      <c r="K208" s="6">
        <v>0.79939146189012689</v>
      </c>
      <c r="L208" s="6">
        <v>1.500648233684883</v>
      </c>
      <c r="M208" s="6">
        <v>1.5354574180595206</v>
      </c>
      <c r="N208" s="6">
        <v>2.1562175508510539</v>
      </c>
      <c r="O208" s="6">
        <v>2.9559205072359589</v>
      </c>
      <c r="P208" s="6">
        <v>4.84053261579042</v>
      </c>
      <c r="Q208" s="6">
        <v>7.4757436201054643</v>
      </c>
      <c r="R208" s="6">
        <v>11.507749729068035</v>
      </c>
      <c r="S208" s="6">
        <v>13.753187587748203</v>
      </c>
      <c r="T208" s="6">
        <v>15.082609750957147</v>
      </c>
      <c r="U208" s="5">
        <v>18.346160626874909</v>
      </c>
      <c r="V208" s="6">
        <v>17.138055766916093</v>
      </c>
      <c r="W208" s="15">
        <f t="shared" si="7"/>
        <v>18.346160626874909</v>
      </c>
      <c r="X208" s="10" t="s">
        <v>19</v>
      </c>
      <c r="Y208" s="4"/>
    </row>
    <row r="209" spans="1:25" x14ac:dyDescent="0.25">
      <c r="A209" t="s">
        <v>393</v>
      </c>
      <c r="B209" t="s">
        <v>409</v>
      </c>
      <c r="C209" s="6">
        <v>7.7015568146989715</v>
      </c>
      <c r="D209" s="6">
        <v>5.6810587067143823</v>
      </c>
      <c r="E209" s="6">
        <v>2.6986629579924868</v>
      </c>
      <c r="F209" s="6">
        <v>2.0367803263707347</v>
      </c>
      <c r="G209" s="6">
        <v>2.8232079615361787</v>
      </c>
      <c r="H209" s="6">
        <v>3.1265775263657618</v>
      </c>
      <c r="I209" s="6">
        <v>3.536142768112525</v>
      </c>
      <c r="J209" s="6">
        <v>4.570136162583994</v>
      </c>
      <c r="K209" s="6">
        <v>5.1933254837079668</v>
      </c>
      <c r="L209" s="6">
        <v>7.6191213409097331</v>
      </c>
      <c r="M209" s="6">
        <v>8.6568030294045393</v>
      </c>
      <c r="N209" s="6">
        <v>11.438220722133686</v>
      </c>
      <c r="O209" s="6">
        <v>15.613754345986912</v>
      </c>
      <c r="P209" s="6">
        <v>23.06294362679035</v>
      </c>
      <c r="Q209" s="6">
        <v>33.839780644511009</v>
      </c>
      <c r="R209" s="6">
        <v>48.08300131734044</v>
      </c>
      <c r="S209" s="6">
        <v>67.789631412450248</v>
      </c>
      <c r="T209" s="6">
        <v>86.043648815772556</v>
      </c>
      <c r="U209" s="6">
        <v>104.85500872135809</v>
      </c>
      <c r="V209" s="5">
        <v>121.98963306311803</v>
      </c>
      <c r="W209" s="15">
        <f t="shared" si="7"/>
        <v>121.98963306311803</v>
      </c>
      <c r="X209" s="10" t="s">
        <v>20</v>
      </c>
      <c r="Y209" s="4"/>
    </row>
    <row r="210" spans="1:25" x14ac:dyDescent="0.25">
      <c r="A210" t="s">
        <v>394</v>
      </c>
      <c r="B210" t="s">
        <v>410</v>
      </c>
      <c r="C210" s="6">
        <v>0.34578418351709667</v>
      </c>
      <c r="D210" s="6">
        <v>0.19972472015792753</v>
      </c>
      <c r="E210" s="6">
        <v>9.6992114769286E-2</v>
      </c>
      <c r="F210" s="6">
        <v>0.17791153453238345</v>
      </c>
      <c r="G210" s="6">
        <v>0.11856832528585541</v>
      </c>
      <c r="H210" s="6">
        <v>4.5560328253052999E-2</v>
      </c>
      <c r="I210" s="6">
        <v>4.2034386545171179E-2</v>
      </c>
      <c r="J210" s="6">
        <v>0.43323834142414741</v>
      </c>
      <c r="K210" s="6">
        <v>7.0694483024296928E-2</v>
      </c>
      <c r="L210" s="6">
        <v>0.16223224147944679</v>
      </c>
      <c r="M210" s="6">
        <v>0.1164829765424464</v>
      </c>
      <c r="N210" s="6">
        <v>0.19508634983890488</v>
      </c>
      <c r="O210" s="6">
        <v>0.30790838617041238</v>
      </c>
      <c r="P210" s="6">
        <v>0.40610693123004876</v>
      </c>
      <c r="Q210" s="6">
        <v>0.70499543009397936</v>
      </c>
      <c r="R210" s="6">
        <v>1.0147264620667438</v>
      </c>
      <c r="S210" s="6">
        <v>0.94447044391172064</v>
      </c>
      <c r="T210" s="6">
        <v>0.89896349509016105</v>
      </c>
      <c r="U210" s="6">
        <v>0.57764989379329057</v>
      </c>
      <c r="V210" s="5">
        <v>1.1504713362050156</v>
      </c>
      <c r="W210" s="15">
        <f t="shared" si="7"/>
        <v>1.1504713362050156</v>
      </c>
      <c r="X210" s="10" t="s">
        <v>20</v>
      </c>
      <c r="Y210" s="4"/>
    </row>
    <row r="211" spans="1:25" x14ac:dyDescent="0.25">
      <c r="A211" t="s">
        <v>367</v>
      </c>
      <c r="B211" t="s">
        <v>418</v>
      </c>
      <c r="C211" s="6">
        <v>0.34578418351709667</v>
      </c>
      <c r="D211" s="6">
        <v>0.27369683873493772</v>
      </c>
      <c r="E211" s="6">
        <v>7.9875859221764933E-2</v>
      </c>
      <c r="F211" s="6">
        <v>0.10429296851898341</v>
      </c>
      <c r="G211" s="6">
        <v>0.10895467728970498</v>
      </c>
      <c r="H211" s="6">
        <v>9.6815697537737624E-2</v>
      </c>
      <c r="I211" s="6">
        <v>0.10508596636292794</v>
      </c>
      <c r="J211" s="6">
        <v>0.2060523818968506</v>
      </c>
      <c r="K211" s="6">
        <v>0.27190185778575743</v>
      </c>
      <c r="L211" s="6">
        <v>0.31867047433462764</v>
      </c>
      <c r="M211" s="6">
        <v>0.56123615970451446</v>
      </c>
      <c r="N211" s="6">
        <v>0.80601465591337018</v>
      </c>
      <c r="O211" s="6">
        <v>1.1868468703295896</v>
      </c>
      <c r="P211" s="6">
        <v>1.2641715762483776</v>
      </c>
      <c r="Q211" s="6">
        <v>2.0382046097766531</v>
      </c>
      <c r="R211" s="6">
        <v>2.4654094782066069</v>
      </c>
      <c r="S211" s="6">
        <v>3.3109525674208635</v>
      </c>
      <c r="T211" s="6">
        <v>2.5970056524826877</v>
      </c>
      <c r="U211" s="5">
        <v>3.4427933670080115</v>
      </c>
      <c r="V211" s="6">
        <v>1.1107999108186357</v>
      </c>
      <c r="W211" s="15">
        <f t="shared" si="7"/>
        <v>3.4427933670080115</v>
      </c>
      <c r="X211" s="10" t="s">
        <v>19</v>
      </c>
      <c r="Y211" s="4"/>
    </row>
    <row r="212" spans="1:25" x14ac:dyDescent="0.25">
      <c r="A212" t="s">
        <v>395</v>
      </c>
      <c r="B212" t="s">
        <v>196</v>
      </c>
      <c r="C212" s="6">
        <v>172.32626309461128</v>
      </c>
      <c r="D212" s="6">
        <v>206.50796343143935</v>
      </c>
      <c r="E212" s="6">
        <v>56.683332954873904</v>
      </c>
      <c r="F212" s="6">
        <v>26.90758587789772</v>
      </c>
      <c r="G212" s="6">
        <v>56.178954340171117</v>
      </c>
      <c r="H212" s="6">
        <v>74.861314360797707</v>
      </c>
      <c r="I212" s="6">
        <v>97.514522486478981</v>
      </c>
      <c r="J212" s="6">
        <v>125.03152865612742</v>
      </c>
      <c r="K212" s="6">
        <v>165.95257988095918</v>
      </c>
      <c r="L212" s="6">
        <v>207.95276353352946</v>
      </c>
      <c r="M212" s="6">
        <v>272.56487042857265</v>
      </c>
      <c r="N212" s="6">
        <v>377.73851180123535</v>
      </c>
      <c r="O212" s="6">
        <v>557.95798741225735</v>
      </c>
      <c r="P212" s="6">
        <v>859.89212620886406</v>
      </c>
      <c r="Q212" s="6">
        <v>1338.3116713598888</v>
      </c>
      <c r="R212" s="6">
        <v>2076.694078311928</v>
      </c>
      <c r="S212" s="6">
        <v>3534.4312536943121</v>
      </c>
      <c r="T212" s="6">
        <v>5666.9089111682797</v>
      </c>
      <c r="U212" s="6">
        <v>9097.7316612910563</v>
      </c>
      <c r="V212" s="5">
        <v>14123.265466103545</v>
      </c>
      <c r="W212" s="15">
        <f t="shared" si="7"/>
        <v>14123.265466103545</v>
      </c>
      <c r="X212" s="10" t="s">
        <v>20</v>
      </c>
      <c r="Y212" s="4"/>
    </row>
    <row r="213" spans="1:25" x14ac:dyDescent="0.25">
      <c r="A213" t="s">
        <v>245</v>
      </c>
      <c r="B213" t="s">
        <v>60</v>
      </c>
      <c r="C213" s="6">
        <v>189.42686271582042</v>
      </c>
      <c r="D213" s="6">
        <v>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15">
        <f t="shared" si="7"/>
        <v>189.42686271582042</v>
      </c>
      <c r="X213" s="10" t="s">
        <v>24</v>
      </c>
      <c r="Y213" s="4"/>
    </row>
    <row r="214" spans="1:25" x14ac:dyDescent="0.25">
      <c r="C214" s="6">
        <f>C212+C213</f>
        <v>361.7531258104317</v>
      </c>
      <c r="D214" s="6">
        <f t="shared" ref="D214:V214" si="8">D212+D213</f>
        <v>206.50796343143935</v>
      </c>
      <c r="E214" s="6">
        <f t="shared" si="8"/>
        <v>56.683332954873904</v>
      </c>
      <c r="F214" s="6">
        <f t="shared" si="8"/>
        <v>26.90758587789772</v>
      </c>
      <c r="G214" s="6">
        <f t="shared" si="8"/>
        <v>56.178954340171117</v>
      </c>
      <c r="H214" s="6">
        <f t="shared" si="8"/>
        <v>74.861314360797707</v>
      </c>
      <c r="I214" s="6">
        <f t="shared" si="8"/>
        <v>97.514522486478981</v>
      </c>
      <c r="J214" s="6">
        <f t="shared" si="8"/>
        <v>125.03152865612742</v>
      </c>
      <c r="K214" s="6">
        <f t="shared" si="8"/>
        <v>165.95257988095918</v>
      </c>
      <c r="L214" s="6">
        <f t="shared" si="8"/>
        <v>207.95276353352946</v>
      </c>
      <c r="M214" s="6">
        <f t="shared" si="8"/>
        <v>272.56487042857265</v>
      </c>
      <c r="N214" s="6">
        <f t="shared" si="8"/>
        <v>377.73851180123535</v>
      </c>
      <c r="O214" s="6">
        <f t="shared" si="8"/>
        <v>557.95798741225735</v>
      </c>
      <c r="P214" s="6">
        <f t="shared" si="8"/>
        <v>859.89212620886406</v>
      </c>
      <c r="Q214" s="6">
        <f t="shared" si="8"/>
        <v>1338.3116713598888</v>
      </c>
      <c r="R214" s="6">
        <f t="shared" si="8"/>
        <v>2076.694078311928</v>
      </c>
      <c r="S214" s="6">
        <f t="shared" si="8"/>
        <v>3534.4312536943121</v>
      </c>
      <c r="T214" s="6">
        <f t="shared" si="8"/>
        <v>5666.9089111682797</v>
      </c>
      <c r="U214" s="6">
        <f t="shared" si="8"/>
        <v>9097.7316612910563</v>
      </c>
      <c r="V214" s="6">
        <f t="shared" si="8"/>
        <v>14123.265466103545</v>
      </c>
      <c r="W214" s="15">
        <f t="shared" si="7"/>
        <v>14123.265466103545</v>
      </c>
      <c r="X214" s="10" t="s">
        <v>427</v>
      </c>
      <c r="Y214" s="4"/>
    </row>
    <row r="216" spans="1:25" x14ac:dyDescent="0.25">
      <c r="C216" s="18">
        <v>0</v>
      </c>
      <c r="D216" s="19" t="s">
        <v>2</v>
      </c>
      <c r="E216" s="19" t="s">
        <v>3</v>
      </c>
      <c r="F216" s="20" t="s">
        <v>4</v>
      </c>
      <c r="G216" s="21" t="s">
        <v>5</v>
      </c>
      <c r="H216" s="18" t="s">
        <v>6</v>
      </c>
      <c r="I216" s="18" t="s">
        <v>7</v>
      </c>
      <c r="J216" s="18" t="s">
        <v>8</v>
      </c>
      <c r="K216" s="18" t="s">
        <v>9</v>
      </c>
      <c r="L216" s="18" t="s">
        <v>10</v>
      </c>
      <c r="M216" s="18" t="s">
        <v>11</v>
      </c>
      <c r="N216" s="18" t="s">
        <v>12</v>
      </c>
      <c r="O216" s="18" t="s">
        <v>13</v>
      </c>
      <c r="P216" s="18" t="s">
        <v>14</v>
      </c>
      <c r="Q216" s="18" t="s">
        <v>15</v>
      </c>
      <c r="R216" s="18" t="s">
        <v>16</v>
      </c>
      <c r="S216" s="18" t="s">
        <v>17</v>
      </c>
      <c r="T216" s="18" t="s">
        <v>18</v>
      </c>
      <c r="U216" s="18" t="s">
        <v>19</v>
      </c>
      <c r="V216" s="18" t="s">
        <v>20</v>
      </c>
    </row>
    <row r="217" spans="1:25" x14ac:dyDescent="0.25">
      <c r="A217" t="s">
        <v>391</v>
      </c>
      <c r="B217" t="s">
        <v>408</v>
      </c>
      <c r="C217" s="6">
        <f>C206/MAX($C206:$V206)</f>
        <v>0.31562666159148256</v>
      </c>
      <c r="D217" s="6">
        <f t="shared" ref="D217:V217" si="9">D206/MAX($C206:$V206)</f>
        <v>0.27469982099579876</v>
      </c>
      <c r="E217" s="6">
        <f t="shared" si="9"/>
        <v>4.8199698037645559E-2</v>
      </c>
      <c r="F217" s="6">
        <f t="shared" si="9"/>
        <v>2.0511133631957962E-2</v>
      </c>
      <c r="G217" s="6">
        <f t="shared" si="9"/>
        <v>2.1056166326002337E-2</v>
      </c>
      <c r="H217" s="6">
        <f t="shared" si="9"/>
        <v>1.8379876042661458E-2</v>
      </c>
      <c r="I217" s="6">
        <f t="shared" si="9"/>
        <v>1.9617437736003777E-2</v>
      </c>
      <c r="J217" s="6">
        <f t="shared" si="9"/>
        <v>2.9477659528626774E-2</v>
      </c>
      <c r="K217" s="6">
        <f t="shared" si="9"/>
        <v>3.4011137580644467E-2</v>
      </c>
      <c r="L217" s="6">
        <f t="shared" si="9"/>
        <v>5.0231396122436878E-2</v>
      </c>
      <c r="M217" s="6">
        <f t="shared" si="9"/>
        <v>6.6173243699897036E-2</v>
      </c>
      <c r="N217" s="6">
        <f t="shared" si="9"/>
        <v>8.7500178089865099E-2</v>
      </c>
      <c r="O217" s="6">
        <f t="shared" si="9"/>
        <v>0.12056988867492541</v>
      </c>
      <c r="P217" s="6">
        <f t="shared" si="9"/>
        <v>0.15212140264417354</v>
      </c>
      <c r="Q217" s="6">
        <f t="shared" si="9"/>
        <v>0.17513932205320512</v>
      </c>
      <c r="R217" s="6">
        <f t="shared" si="9"/>
        <v>0.24599217211356431</v>
      </c>
      <c r="S217" s="6">
        <f t="shared" si="9"/>
        <v>0.36184982246810687</v>
      </c>
      <c r="T217" s="6">
        <f t="shared" si="9"/>
        <v>0.49573478742548399</v>
      </c>
      <c r="U217" s="6">
        <f t="shared" si="9"/>
        <v>0.71573611208397192</v>
      </c>
      <c r="V217" s="6">
        <f t="shared" si="9"/>
        <v>1</v>
      </c>
    </row>
    <row r="218" spans="1:25" x14ac:dyDescent="0.25">
      <c r="A218" t="s">
        <v>392</v>
      </c>
      <c r="B218" t="s">
        <v>195</v>
      </c>
      <c r="C218" s="6">
        <f t="shared" ref="C218:V218" si="10">C207/MAX($C207:$V207)</f>
        <v>3.4504973067589574E-2</v>
      </c>
      <c r="D218" s="6">
        <f t="shared" si="10"/>
        <v>2.7548812593046968E-2</v>
      </c>
      <c r="E218" s="6">
        <f t="shared" si="10"/>
        <v>6.6354056972508998E-3</v>
      </c>
      <c r="F218" s="6">
        <f t="shared" si="10"/>
        <v>4.0083540923918602E-3</v>
      </c>
      <c r="G218" s="6">
        <f t="shared" si="10"/>
        <v>1.5493825244064667E-2</v>
      </c>
      <c r="H218" s="6">
        <f t="shared" si="10"/>
        <v>2.3814244227981379E-2</v>
      </c>
      <c r="I218" s="6">
        <f t="shared" si="10"/>
        <v>3.0553762969787356E-2</v>
      </c>
      <c r="J218" s="6">
        <f t="shared" si="10"/>
        <v>5.219450643663278E-2</v>
      </c>
      <c r="K218" s="6">
        <f t="shared" si="10"/>
        <v>7.8025125917699584E-2</v>
      </c>
      <c r="L218" s="6">
        <f t="shared" si="10"/>
        <v>9.297527500454858E-2</v>
      </c>
      <c r="M218" s="6">
        <f t="shared" si="10"/>
        <v>0.1214938397890846</v>
      </c>
      <c r="N218" s="6">
        <f t="shared" si="10"/>
        <v>0.14054560881107891</v>
      </c>
      <c r="O218" s="6">
        <f t="shared" si="10"/>
        <v>0.18662045935389629</v>
      </c>
      <c r="P218" s="6">
        <f t="shared" si="10"/>
        <v>0.24864791197604996</v>
      </c>
      <c r="Q218" s="6">
        <f t="shared" si="10"/>
        <v>0.30483255140970822</v>
      </c>
      <c r="R218" s="6">
        <f t="shared" si="10"/>
        <v>0.36322195521041217</v>
      </c>
      <c r="S218" s="6">
        <f t="shared" si="10"/>
        <v>0.48410345413500405</v>
      </c>
      <c r="T218" s="6">
        <f t="shared" si="10"/>
        <v>0.58772976164096358</v>
      </c>
      <c r="U218" s="6">
        <f t="shared" si="10"/>
        <v>0.75574538924205859</v>
      </c>
      <c r="V218" s="6">
        <f t="shared" si="10"/>
        <v>1</v>
      </c>
    </row>
    <row r="219" spans="1:25" x14ac:dyDescent="0.25">
      <c r="A219" t="s">
        <v>366</v>
      </c>
      <c r="B219" t="s">
        <v>172</v>
      </c>
      <c r="C219" s="6">
        <f t="shared" ref="C219:V219" si="11">C208/MAX($C208:$V208)</f>
        <v>0.13878811155653378</v>
      </c>
      <c r="D219" s="6">
        <f t="shared" si="11"/>
        <v>5.1206676156092014E-2</v>
      </c>
      <c r="E219" s="6">
        <f t="shared" si="11"/>
        <v>1.4305404660209929E-2</v>
      </c>
      <c r="F219" s="6">
        <f t="shared" si="11"/>
        <v>9.3630845998172903E-3</v>
      </c>
      <c r="G219" s="6">
        <f t="shared" si="11"/>
        <v>1.4497725162753513E-2</v>
      </c>
      <c r="H219" s="6">
        <f t="shared" si="11"/>
        <v>1.7073177495290172E-2</v>
      </c>
      <c r="I219" s="6">
        <f t="shared" si="11"/>
        <v>1.6324669244180752E-2</v>
      </c>
      <c r="J219" s="6">
        <f t="shared" si="11"/>
        <v>4.4637466652295794E-2</v>
      </c>
      <c r="K219" s="6">
        <f t="shared" si="11"/>
        <v>4.3572684124389222E-2</v>
      </c>
      <c r="L219" s="6">
        <f t="shared" si="11"/>
        <v>8.1796309549727511E-2</v>
      </c>
      <c r="M219" s="6">
        <f t="shared" si="11"/>
        <v>8.3693664810187099E-2</v>
      </c>
      <c r="N219" s="6">
        <f t="shared" si="11"/>
        <v>0.11752963438532506</v>
      </c>
      <c r="O219" s="6">
        <f t="shared" si="11"/>
        <v>0.16111929723900337</v>
      </c>
      <c r="P219" s="6">
        <f t="shared" si="11"/>
        <v>0.26384444757883702</v>
      </c>
      <c r="Q219" s="6">
        <f t="shared" si="11"/>
        <v>0.40748273015523495</v>
      </c>
      <c r="R219" s="6">
        <f t="shared" si="11"/>
        <v>0.62725656681597852</v>
      </c>
      <c r="S219" s="6">
        <f t="shared" si="11"/>
        <v>0.7496493608369178</v>
      </c>
      <c r="T219" s="6">
        <f t="shared" si="11"/>
        <v>0.82211259661942271</v>
      </c>
      <c r="U219" s="6">
        <f t="shared" si="11"/>
        <v>1</v>
      </c>
      <c r="V219" s="6">
        <f t="shared" si="11"/>
        <v>0.93414944496947838</v>
      </c>
    </row>
    <row r="220" spans="1:25" x14ac:dyDescent="0.25">
      <c r="A220" t="s">
        <v>393</v>
      </c>
      <c r="B220" t="s">
        <v>409</v>
      </c>
      <c r="C220" s="6">
        <f t="shared" ref="C220:V220" si="12">C209/MAX($C209:$V209)</f>
        <v>6.3132879584236051E-2</v>
      </c>
      <c r="D220" s="6">
        <f t="shared" si="12"/>
        <v>4.6570012254852626E-2</v>
      </c>
      <c r="E220" s="6">
        <f t="shared" si="12"/>
        <v>2.2122068000615964E-2</v>
      </c>
      <c r="F220" s="6">
        <f t="shared" si="12"/>
        <v>1.6696339477608679E-2</v>
      </c>
      <c r="G220" s="6">
        <f t="shared" si="12"/>
        <v>2.3143015440299234E-2</v>
      </c>
      <c r="H220" s="6">
        <f t="shared" si="12"/>
        <v>2.5629862537155556E-2</v>
      </c>
      <c r="I220" s="6">
        <f t="shared" si="12"/>
        <v>2.8987239975407642E-2</v>
      </c>
      <c r="J220" s="6">
        <f t="shared" si="12"/>
        <v>3.746331592143886E-2</v>
      </c>
      <c r="K220" s="6">
        <f t="shared" si="12"/>
        <v>4.2571859208896175E-2</v>
      </c>
      <c r="L220" s="6">
        <f t="shared" si="12"/>
        <v>6.2457121556940519E-2</v>
      </c>
      <c r="M220" s="6">
        <f t="shared" si="12"/>
        <v>7.0963431990368128E-2</v>
      </c>
      <c r="N220" s="6">
        <f t="shared" si="12"/>
        <v>9.3763875133680369E-2</v>
      </c>
      <c r="O220" s="6">
        <f t="shared" si="12"/>
        <v>0.12799246914619605</v>
      </c>
      <c r="P220" s="6">
        <f t="shared" si="12"/>
        <v>0.189056586594186</v>
      </c>
      <c r="Q220" s="6">
        <f t="shared" si="12"/>
        <v>0.27739882311968378</v>
      </c>
      <c r="R220" s="6">
        <f t="shared" si="12"/>
        <v>0.3941564550199283</v>
      </c>
      <c r="S220" s="6">
        <f t="shared" si="12"/>
        <v>0.55569993703789211</v>
      </c>
      <c r="T220" s="6">
        <f t="shared" si="12"/>
        <v>0.70533574579450653</v>
      </c>
      <c r="U220" s="6">
        <f t="shared" si="12"/>
        <v>0.85954032394790136</v>
      </c>
      <c r="V220" s="6">
        <f t="shared" si="12"/>
        <v>1</v>
      </c>
    </row>
    <row r="221" spans="1:25" x14ac:dyDescent="0.25">
      <c r="A221" t="s">
        <v>394</v>
      </c>
      <c r="B221" t="s">
        <v>410</v>
      </c>
      <c r="C221" s="6">
        <f t="shared" ref="C221:V221" si="13">C210/MAX($C210:$V210)</f>
        <v>0.30055871244711951</v>
      </c>
      <c r="D221" s="6">
        <f t="shared" si="13"/>
        <v>0.17360251739669272</v>
      </c>
      <c r="E221" s="6">
        <f t="shared" si="13"/>
        <v>8.430641574194063E-2</v>
      </c>
      <c r="F221" s="6">
        <f t="shared" si="13"/>
        <v>0.15464230088447797</v>
      </c>
      <c r="G221" s="6">
        <f t="shared" si="13"/>
        <v>0.10306065136483016</v>
      </c>
      <c r="H221" s="6">
        <f t="shared" si="13"/>
        <v>3.9601445789462141E-2</v>
      </c>
      <c r="I221" s="6">
        <f t="shared" si="13"/>
        <v>3.6536665645080089E-2</v>
      </c>
      <c r="J221" s="6">
        <f t="shared" si="13"/>
        <v>0.3765746505716886</v>
      </c>
      <c r="K221" s="6">
        <f t="shared" si="13"/>
        <v>6.1448278457325312E-2</v>
      </c>
      <c r="L221" s="6">
        <f t="shared" si="13"/>
        <v>0.14101371878989324</v>
      </c>
      <c r="M221" s="6">
        <f t="shared" si="13"/>
        <v>0.10124804754082892</v>
      </c>
      <c r="N221" s="6">
        <f t="shared" si="13"/>
        <v>0.16957080433000915</v>
      </c>
      <c r="O221" s="6">
        <f t="shared" si="13"/>
        <v>0.26763672981726738</v>
      </c>
      <c r="P221" s="6">
        <f t="shared" si="13"/>
        <v>0.35299178558385214</v>
      </c>
      <c r="Q221" s="6">
        <f t="shared" si="13"/>
        <v>0.61278834848637043</v>
      </c>
      <c r="R221" s="6">
        <f t="shared" si="13"/>
        <v>0.88200933837600459</v>
      </c>
      <c r="S221" s="6">
        <f t="shared" si="13"/>
        <v>0.82094217751411636</v>
      </c>
      <c r="T221" s="6">
        <f t="shared" si="13"/>
        <v>0.7813871296050825</v>
      </c>
      <c r="U221" s="6">
        <f t="shared" si="13"/>
        <v>0.5020984666152104</v>
      </c>
      <c r="V221" s="6">
        <f t="shared" si="13"/>
        <v>1</v>
      </c>
    </row>
    <row r="222" spans="1:25" x14ac:dyDescent="0.25">
      <c r="A222" t="s">
        <v>367</v>
      </c>
      <c r="B222" t="s">
        <v>418</v>
      </c>
      <c r="C222" s="6">
        <f t="shared" ref="C222:V222" si="14">C211/MAX($C211:$V211)</f>
        <v>0.10043710053316482</v>
      </c>
      <c r="D222" s="6">
        <f t="shared" si="14"/>
        <v>7.9498479739664493E-2</v>
      </c>
      <c r="E222" s="6">
        <f t="shared" si="14"/>
        <v>2.3200886811043708E-2</v>
      </c>
      <c r="F222" s="6">
        <f t="shared" si="14"/>
        <v>3.0293124623282312E-2</v>
      </c>
      <c r="G222" s="6">
        <f t="shared" si="14"/>
        <v>3.1647173000217833E-2</v>
      </c>
      <c r="H222" s="6">
        <f t="shared" si="14"/>
        <v>2.8121262944652448E-2</v>
      </c>
      <c r="I222" s="6">
        <f t="shared" si="14"/>
        <v>3.0523460214010398E-2</v>
      </c>
      <c r="J222" s="6">
        <f t="shared" si="14"/>
        <v>5.9850348229270045E-2</v>
      </c>
      <c r="K222" s="6">
        <f t="shared" si="14"/>
        <v>7.897710632051555E-2</v>
      </c>
      <c r="L222" s="6">
        <f t="shared" si="14"/>
        <v>9.2561603431800171E-2</v>
      </c>
      <c r="M222" s="6">
        <f t="shared" si="14"/>
        <v>0.16301767195289488</v>
      </c>
      <c r="N222" s="6">
        <f t="shared" si="14"/>
        <v>0.23411647752006795</v>
      </c>
      <c r="O222" s="6">
        <f t="shared" si="14"/>
        <v>0.34473369261804659</v>
      </c>
      <c r="P222" s="6">
        <f t="shared" si="14"/>
        <v>0.3671935668178124</v>
      </c>
      <c r="Q222" s="6">
        <f t="shared" si="14"/>
        <v>0.59202060434663029</v>
      </c>
      <c r="R222" s="6">
        <f t="shared" si="14"/>
        <v>0.71610730456042204</v>
      </c>
      <c r="S222" s="6">
        <f t="shared" si="14"/>
        <v>0.96170528244577014</v>
      </c>
      <c r="T222" s="6">
        <f t="shared" si="14"/>
        <v>0.7543309678035186</v>
      </c>
      <c r="U222" s="6">
        <f t="shared" si="14"/>
        <v>1</v>
      </c>
      <c r="V222" s="6">
        <f t="shared" si="14"/>
        <v>0.32264495495527973</v>
      </c>
    </row>
    <row r="223" spans="1:25" x14ac:dyDescent="0.25">
      <c r="A223" t="s">
        <v>395</v>
      </c>
      <c r="B223" t="s">
        <v>196</v>
      </c>
      <c r="C223" s="6">
        <f t="shared" ref="C223:V223" si="15">C212/MAX($C212:$V212)</f>
        <v>1.2201587763694016E-2</v>
      </c>
      <c r="D223" s="6">
        <f t="shared" si="15"/>
        <v>1.4621828353157243E-2</v>
      </c>
      <c r="E223" s="6">
        <f t="shared" si="15"/>
        <v>4.0134721740461782E-3</v>
      </c>
      <c r="F223" s="6">
        <f t="shared" si="15"/>
        <v>1.9051957879342497E-3</v>
      </c>
      <c r="G223" s="6">
        <f t="shared" si="15"/>
        <v>3.9777595680689478E-3</v>
      </c>
      <c r="H223" s="6">
        <f t="shared" si="15"/>
        <v>5.3005669645216358E-3</v>
      </c>
      <c r="I223" s="6">
        <f t="shared" si="15"/>
        <v>6.9045308764122647E-3</v>
      </c>
      <c r="J223" s="6">
        <f t="shared" si="15"/>
        <v>8.8528767625453593E-3</v>
      </c>
      <c r="K223" s="6">
        <f t="shared" si="15"/>
        <v>1.1750298136026164E-2</v>
      </c>
      <c r="L223" s="6">
        <f t="shared" si="15"/>
        <v>1.4724127648285391E-2</v>
      </c>
      <c r="M223" s="6">
        <f t="shared" si="15"/>
        <v>1.9298997889881788E-2</v>
      </c>
      <c r="N223" s="6">
        <f t="shared" si="15"/>
        <v>2.6745833865958569E-2</v>
      </c>
      <c r="O223" s="6">
        <f t="shared" si="15"/>
        <v>3.9506301765082651E-2</v>
      </c>
      <c r="P223" s="6">
        <f t="shared" si="15"/>
        <v>6.0884795253097999E-2</v>
      </c>
      <c r="Q223" s="6">
        <f t="shared" si="15"/>
        <v>9.47593652878575E-2</v>
      </c>
      <c r="R223" s="6">
        <f t="shared" si="15"/>
        <v>0.1470406460387001</v>
      </c>
      <c r="S223" s="6">
        <f t="shared" si="15"/>
        <v>0.25025595264615691</v>
      </c>
      <c r="T223" s="6">
        <f t="shared" si="15"/>
        <v>0.40124636365216737</v>
      </c>
      <c r="U223" s="6">
        <f t="shared" si="15"/>
        <v>0.64416630014680465</v>
      </c>
      <c r="V223" s="6">
        <f t="shared" si="15"/>
        <v>1</v>
      </c>
    </row>
    <row r="224" spans="1:25" x14ac:dyDescent="0.25">
      <c r="C224" s="6">
        <f t="shared" ref="C224:V224" si="16">C213/MAX($C213:$V213)</f>
        <v>1</v>
      </c>
      <c r="D224" s="6">
        <f t="shared" si="16"/>
        <v>0</v>
      </c>
      <c r="E224" s="6">
        <f t="shared" si="16"/>
        <v>0</v>
      </c>
      <c r="F224" s="6">
        <f t="shared" si="16"/>
        <v>0</v>
      </c>
      <c r="G224" s="6">
        <f t="shared" si="16"/>
        <v>0</v>
      </c>
      <c r="H224" s="6">
        <f t="shared" si="16"/>
        <v>0</v>
      </c>
      <c r="I224" s="6">
        <f t="shared" si="16"/>
        <v>0</v>
      </c>
      <c r="J224" s="6">
        <f t="shared" si="16"/>
        <v>0</v>
      </c>
      <c r="K224" s="6">
        <f t="shared" si="16"/>
        <v>0</v>
      </c>
      <c r="L224" s="6">
        <f t="shared" si="16"/>
        <v>0</v>
      </c>
      <c r="M224" s="6">
        <f t="shared" si="16"/>
        <v>0</v>
      </c>
      <c r="N224" s="6">
        <f t="shared" si="16"/>
        <v>0</v>
      </c>
      <c r="O224" s="6">
        <f t="shared" si="16"/>
        <v>0</v>
      </c>
      <c r="P224" s="6">
        <f t="shared" si="16"/>
        <v>0</v>
      </c>
      <c r="Q224" s="6">
        <f t="shared" si="16"/>
        <v>0</v>
      </c>
      <c r="R224" s="6">
        <f t="shared" si="16"/>
        <v>0</v>
      </c>
      <c r="S224" s="6">
        <f t="shared" si="16"/>
        <v>0</v>
      </c>
      <c r="T224" s="6">
        <f t="shared" si="16"/>
        <v>0</v>
      </c>
      <c r="U224" s="6">
        <f t="shared" si="16"/>
        <v>0</v>
      </c>
      <c r="V224" s="6">
        <f t="shared" si="16"/>
        <v>0</v>
      </c>
    </row>
    <row r="225" spans="2:22" x14ac:dyDescent="0.25">
      <c r="B225" t="s">
        <v>426</v>
      </c>
      <c r="C225" s="6">
        <f t="shared" ref="C225:V225" si="17">C214/MAX($C214:$V214)</f>
        <v>2.561398613363567E-2</v>
      </c>
      <c r="D225" s="6">
        <f t="shared" si="17"/>
        <v>1.4621828353157243E-2</v>
      </c>
      <c r="E225" s="6">
        <f t="shared" si="17"/>
        <v>4.0134721740461782E-3</v>
      </c>
      <c r="F225" s="6">
        <f t="shared" si="17"/>
        <v>1.9051957879342497E-3</v>
      </c>
      <c r="G225" s="6">
        <f t="shared" si="17"/>
        <v>3.9777595680689478E-3</v>
      </c>
      <c r="H225" s="6">
        <f t="shared" si="17"/>
        <v>5.3005669645216358E-3</v>
      </c>
      <c r="I225" s="6">
        <f t="shared" si="17"/>
        <v>6.9045308764122647E-3</v>
      </c>
      <c r="J225" s="6">
        <f t="shared" si="17"/>
        <v>8.8528767625453593E-3</v>
      </c>
      <c r="K225" s="6">
        <f t="shared" si="17"/>
        <v>1.1750298136026164E-2</v>
      </c>
      <c r="L225" s="6">
        <f t="shared" si="17"/>
        <v>1.4724127648285391E-2</v>
      </c>
      <c r="M225" s="6">
        <f t="shared" si="17"/>
        <v>1.9298997889881788E-2</v>
      </c>
      <c r="N225" s="6">
        <f t="shared" si="17"/>
        <v>2.6745833865958569E-2</v>
      </c>
      <c r="O225" s="6">
        <f t="shared" si="17"/>
        <v>3.9506301765082651E-2</v>
      </c>
      <c r="P225" s="6">
        <f t="shared" si="17"/>
        <v>6.0884795253097999E-2</v>
      </c>
      <c r="Q225" s="6">
        <f t="shared" si="17"/>
        <v>9.47593652878575E-2</v>
      </c>
      <c r="R225" s="6">
        <f t="shared" si="17"/>
        <v>0.1470406460387001</v>
      </c>
      <c r="S225" s="6">
        <f t="shared" si="17"/>
        <v>0.25025595264615691</v>
      </c>
      <c r="T225" s="6">
        <f t="shared" si="17"/>
        <v>0.40124636365216737</v>
      </c>
      <c r="U225" s="6">
        <f t="shared" si="17"/>
        <v>0.64416630014680465</v>
      </c>
      <c r="V225" s="6">
        <f t="shared" si="17"/>
        <v>1</v>
      </c>
    </row>
  </sheetData>
  <sortState xmlns:xlrd2="http://schemas.microsoft.com/office/spreadsheetml/2017/richdata2" ref="A3:Y201">
    <sortCondition ref="A3:A201"/>
  </sortState>
  <mergeCells count="6">
    <mergeCell ref="Y1:Y2"/>
    <mergeCell ref="A1:A2"/>
    <mergeCell ref="B1:B2"/>
    <mergeCell ref="C1:V1"/>
    <mergeCell ref="W1:W2"/>
    <mergeCell ref="X1:X2"/>
  </mergeCells>
  <phoneticPr fontId="5" type="noConversion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96E3A13-31CB-4C39-94E4-F6DC6644DF8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'By ICD Code'!C206:V206</xm:f>
              <xm:sqref>Y206</xm:sqref>
            </x14:sparkline>
            <x14:sparkline>
              <xm:f>'By ICD Code'!C207:V207</xm:f>
              <xm:sqref>Y207</xm:sqref>
            </x14:sparkline>
            <x14:sparkline>
              <xm:f>'By ICD Code'!C208:V208</xm:f>
              <xm:sqref>Y208</xm:sqref>
            </x14:sparkline>
            <x14:sparkline>
              <xm:f>'By ICD Code'!C209:V209</xm:f>
              <xm:sqref>Y209</xm:sqref>
            </x14:sparkline>
            <x14:sparkline>
              <xm:f>'By ICD Code'!C210:V210</xm:f>
              <xm:sqref>Y210</xm:sqref>
            </x14:sparkline>
            <x14:sparkline>
              <xm:f>'By ICD Code'!C211:V211</xm:f>
              <xm:sqref>Y211</xm:sqref>
            </x14:sparkline>
            <x14:sparkline>
              <xm:f>'By ICD Code'!C212:V212</xm:f>
              <xm:sqref>Y212</xm:sqref>
            </x14:sparkline>
            <x14:sparkline>
              <xm:f>'By ICD Code'!C213:V213</xm:f>
              <xm:sqref>Y213</xm:sqref>
            </x14:sparkline>
            <x14:sparkline>
              <xm:f>'By ICD Code'!C214:V214</xm:f>
              <xm:sqref>Y214</xm:sqref>
            </x14:sparkline>
          </x14:sparklines>
        </x14:sparklineGroup>
        <x14:sparklineGroup type="column" displayEmptyCellsAs="gap" xr2:uid="{C3770C05-777D-40C4-BE01-5668231AA5D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'By ICD Code'!C3:V3</xm:f>
              <xm:sqref>Y3</xm:sqref>
            </x14:sparkline>
            <x14:sparkline>
              <xm:f>'By ICD Code'!C4:V4</xm:f>
              <xm:sqref>Y4</xm:sqref>
            </x14:sparkline>
            <x14:sparkline>
              <xm:f>'By ICD Code'!C5:V5</xm:f>
              <xm:sqref>Y5</xm:sqref>
            </x14:sparkline>
            <x14:sparkline>
              <xm:f>'By ICD Code'!C6:V6</xm:f>
              <xm:sqref>Y6</xm:sqref>
            </x14:sparkline>
            <x14:sparkline>
              <xm:f>'By ICD Code'!C7:V7</xm:f>
              <xm:sqref>Y7</xm:sqref>
            </x14:sparkline>
            <x14:sparkline>
              <xm:f>'By ICD Code'!C8:V8</xm:f>
              <xm:sqref>Y8</xm:sqref>
            </x14:sparkline>
            <x14:sparkline>
              <xm:f>'By ICD Code'!C9:V9</xm:f>
              <xm:sqref>Y9</xm:sqref>
            </x14:sparkline>
            <x14:sparkline>
              <xm:f>'By ICD Code'!C10:V10</xm:f>
              <xm:sqref>Y10</xm:sqref>
            </x14:sparkline>
            <x14:sparkline>
              <xm:f>'By ICD Code'!C11:V11</xm:f>
              <xm:sqref>Y11</xm:sqref>
            </x14:sparkline>
            <x14:sparkline>
              <xm:f>'By ICD Code'!C12:V12</xm:f>
              <xm:sqref>Y12</xm:sqref>
            </x14:sparkline>
            <x14:sparkline>
              <xm:f>'By ICD Code'!C13:V13</xm:f>
              <xm:sqref>Y13</xm:sqref>
            </x14:sparkline>
            <x14:sparkline>
              <xm:f>'By ICD Code'!C14:V14</xm:f>
              <xm:sqref>Y14</xm:sqref>
            </x14:sparkline>
            <x14:sparkline>
              <xm:f>'By ICD Code'!C15:V15</xm:f>
              <xm:sqref>Y15</xm:sqref>
            </x14:sparkline>
            <x14:sparkline>
              <xm:f>'By ICD Code'!C16:V16</xm:f>
              <xm:sqref>Y16</xm:sqref>
            </x14:sparkline>
            <x14:sparkline>
              <xm:f>'By ICD Code'!C17:V17</xm:f>
              <xm:sqref>Y17</xm:sqref>
            </x14:sparkline>
            <x14:sparkline>
              <xm:f>'By ICD Code'!C18:V18</xm:f>
              <xm:sqref>Y18</xm:sqref>
            </x14:sparkline>
            <x14:sparkline>
              <xm:f>'By ICD Code'!C19:V19</xm:f>
              <xm:sqref>Y19</xm:sqref>
            </x14:sparkline>
            <x14:sparkline>
              <xm:f>'By ICD Code'!C20:V20</xm:f>
              <xm:sqref>Y20</xm:sqref>
            </x14:sparkline>
            <x14:sparkline>
              <xm:f>'By ICD Code'!C21:V21</xm:f>
              <xm:sqref>Y21</xm:sqref>
            </x14:sparkline>
            <x14:sparkline>
              <xm:f>'By ICD Code'!C22:V22</xm:f>
              <xm:sqref>Y22</xm:sqref>
            </x14:sparkline>
            <x14:sparkline>
              <xm:f>'By ICD Code'!C23:V23</xm:f>
              <xm:sqref>Y23</xm:sqref>
            </x14:sparkline>
            <x14:sparkline>
              <xm:f>'By ICD Code'!C24:V24</xm:f>
              <xm:sqref>Y24</xm:sqref>
            </x14:sparkline>
            <x14:sparkline>
              <xm:f>'By ICD Code'!C25:V25</xm:f>
              <xm:sqref>Y25</xm:sqref>
            </x14:sparkline>
            <x14:sparkline>
              <xm:f>'By ICD Code'!C26:V26</xm:f>
              <xm:sqref>Y26</xm:sqref>
            </x14:sparkline>
            <x14:sparkline>
              <xm:f>'By ICD Code'!C27:V27</xm:f>
              <xm:sqref>Y27</xm:sqref>
            </x14:sparkline>
            <x14:sparkline>
              <xm:f>'By ICD Code'!C28:V28</xm:f>
              <xm:sqref>Y28</xm:sqref>
            </x14:sparkline>
            <x14:sparkline>
              <xm:f>'By ICD Code'!C29:V29</xm:f>
              <xm:sqref>Y29</xm:sqref>
            </x14:sparkline>
            <x14:sparkline>
              <xm:f>'By ICD Code'!C30:V30</xm:f>
              <xm:sqref>Y30</xm:sqref>
            </x14:sparkline>
            <x14:sparkline>
              <xm:f>'By ICD Code'!C31:V31</xm:f>
              <xm:sqref>Y31</xm:sqref>
            </x14:sparkline>
            <x14:sparkline>
              <xm:f>'By ICD Code'!C32:V32</xm:f>
              <xm:sqref>Y32</xm:sqref>
            </x14:sparkline>
            <x14:sparkline>
              <xm:f>'By ICD Code'!C33:V33</xm:f>
              <xm:sqref>Y33</xm:sqref>
            </x14:sparkline>
            <x14:sparkline>
              <xm:f>'By ICD Code'!C34:V34</xm:f>
              <xm:sqref>Y34</xm:sqref>
            </x14:sparkline>
            <x14:sparkline>
              <xm:f>'By ICD Code'!C35:V35</xm:f>
              <xm:sqref>Y35</xm:sqref>
            </x14:sparkline>
            <x14:sparkline>
              <xm:f>'By ICD Code'!C36:V36</xm:f>
              <xm:sqref>Y36</xm:sqref>
            </x14:sparkline>
            <x14:sparkline>
              <xm:f>'By ICD Code'!C37:V37</xm:f>
              <xm:sqref>Y37</xm:sqref>
            </x14:sparkline>
            <x14:sparkline>
              <xm:f>'By ICD Code'!C38:V38</xm:f>
              <xm:sqref>Y38</xm:sqref>
            </x14:sparkline>
            <x14:sparkline>
              <xm:f>'By ICD Code'!C39:V39</xm:f>
              <xm:sqref>Y39</xm:sqref>
            </x14:sparkline>
            <x14:sparkline>
              <xm:f>'By ICD Code'!C40:V40</xm:f>
              <xm:sqref>Y40</xm:sqref>
            </x14:sparkline>
            <x14:sparkline>
              <xm:f>'By ICD Code'!C41:V41</xm:f>
              <xm:sqref>Y41</xm:sqref>
            </x14:sparkline>
            <x14:sparkline>
              <xm:f>'By ICD Code'!C42:V42</xm:f>
              <xm:sqref>Y42</xm:sqref>
            </x14:sparkline>
            <x14:sparkline>
              <xm:f>'By ICD Code'!C43:V43</xm:f>
              <xm:sqref>Y43</xm:sqref>
            </x14:sparkline>
            <x14:sparkline>
              <xm:f>'By ICD Code'!C44:V44</xm:f>
              <xm:sqref>Y44</xm:sqref>
            </x14:sparkline>
            <x14:sparkline>
              <xm:f>'By ICD Code'!C45:V45</xm:f>
              <xm:sqref>Y45</xm:sqref>
            </x14:sparkline>
            <x14:sparkline>
              <xm:f>'By ICD Code'!C46:V46</xm:f>
              <xm:sqref>Y46</xm:sqref>
            </x14:sparkline>
            <x14:sparkline>
              <xm:f>'By ICD Code'!C47:V47</xm:f>
              <xm:sqref>Y47</xm:sqref>
            </x14:sparkline>
            <x14:sparkline>
              <xm:f>'By ICD Code'!C48:V48</xm:f>
              <xm:sqref>Y48</xm:sqref>
            </x14:sparkline>
            <x14:sparkline>
              <xm:f>'By ICD Code'!C49:V49</xm:f>
              <xm:sqref>Y49</xm:sqref>
            </x14:sparkline>
            <x14:sparkline>
              <xm:f>'By ICD Code'!C50:V50</xm:f>
              <xm:sqref>Y50</xm:sqref>
            </x14:sparkline>
            <x14:sparkline>
              <xm:f>'By ICD Code'!C51:V51</xm:f>
              <xm:sqref>Y51</xm:sqref>
            </x14:sparkline>
            <x14:sparkline>
              <xm:f>'By ICD Code'!C52:V52</xm:f>
              <xm:sqref>Y52</xm:sqref>
            </x14:sparkline>
            <x14:sparkline>
              <xm:f>'By ICD Code'!C53:V53</xm:f>
              <xm:sqref>Y53</xm:sqref>
            </x14:sparkline>
            <x14:sparkline>
              <xm:f>'By ICD Code'!C54:V54</xm:f>
              <xm:sqref>Y54</xm:sqref>
            </x14:sparkline>
            <x14:sparkline>
              <xm:f>'By ICD Code'!C55:V55</xm:f>
              <xm:sqref>Y55</xm:sqref>
            </x14:sparkline>
            <x14:sparkline>
              <xm:f>'By ICD Code'!C56:V56</xm:f>
              <xm:sqref>Y56</xm:sqref>
            </x14:sparkline>
            <x14:sparkline>
              <xm:f>'By ICD Code'!C57:V57</xm:f>
              <xm:sqref>Y57</xm:sqref>
            </x14:sparkline>
            <x14:sparkline>
              <xm:f>'By ICD Code'!C58:V58</xm:f>
              <xm:sqref>Y58</xm:sqref>
            </x14:sparkline>
            <x14:sparkline>
              <xm:f>'By ICD Code'!C59:V59</xm:f>
              <xm:sqref>Y59</xm:sqref>
            </x14:sparkline>
            <x14:sparkline>
              <xm:f>'By ICD Code'!C60:V60</xm:f>
              <xm:sqref>Y60</xm:sqref>
            </x14:sparkline>
            <x14:sparkline>
              <xm:f>'By ICD Code'!C61:V61</xm:f>
              <xm:sqref>Y61</xm:sqref>
            </x14:sparkline>
            <x14:sparkline>
              <xm:f>'By ICD Code'!C62:V62</xm:f>
              <xm:sqref>Y62</xm:sqref>
            </x14:sparkline>
            <x14:sparkline>
              <xm:f>'By ICD Code'!C63:V63</xm:f>
              <xm:sqref>Y63</xm:sqref>
            </x14:sparkline>
            <x14:sparkline>
              <xm:f>'By ICD Code'!C64:V64</xm:f>
              <xm:sqref>Y64</xm:sqref>
            </x14:sparkline>
            <x14:sparkline>
              <xm:f>'By ICD Code'!C65:V65</xm:f>
              <xm:sqref>Y65</xm:sqref>
            </x14:sparkline>
            <x14:sparkline>
              <xm:f>'By ICD Code'!C66:V66</xm:f>
              <xm:sqref>Y66</xm:sqref>
            </x14:sparkline>
            <x14:sparkline>
              <xm:f>'By ICD Code'!C67:V67</xm:f>
              <xm:sqref>Y67</xm:sqref>
            </x14:sparkline>
            <x14:sparkline>
              <xm:f>'By ICD Code'!C68:V68</xm:f>
              <xm:sqref>Y68</xm:sqref>
            </x14:sparkline>
            <x14:sparkline>
              <xm:f>'By ICD Code'!C69:V69</xm:f>
              <xm:sqref>Y69</xm:sqref>
            </x14:sparkline>
            <x14:sparkline>
              <xm:f>'By ICD Code'!C70:V70</xm:f>
              <xm:sqref>Y70</xm:sqref>
            </x14:sparkline>
            <x14:sparkline>
              <xm:f>'By ICD Code'!C71:V71</xm:f>
              <xm:sqref>Y71</xm:sqref>
            </x14:sparkline>
            <x14:sparkline>
              <xm:f>'By ICD Code'!C72:V72</xm:f>
              <xm:sqref>Y72</xm:sqref>
            </x14:sparkline>
            <x14:sparkline>
              <xm:f>'By ICD Code'!C73:V73</xm:f>
              <xm:sqref>Y73</xm:sqref>
            </x14:sparkline>
            <x14:sparkline>
              <xm:f>'By ICD Code'!C74:V74</xm:f>
              <xm:sqref>Y74</xm:sqref>
            </x14:sparkline>
            <x14:sparkline>
              <xm:f>'By ICD Code'!C75:V75</xm:f>
              <xm:sqref>Y75</xm:sqref>
            </x14:sparkline>
            <x14:sparkline>
              <xm:f>'By ICD Code'!C76:V76</xm:f>
              <xm:sqref>Y76</xm:sqref>
            </x14:sparkline>
            <x14:sparkline>
              <xm:f>'By ICD Code'!C77:V77</xm:f>
              <xm:sqref>Y77</xm:sqref>
            </x14:sparkline>
            <x14:sparkline>
              <xm:f>'By ICD Code'!C78:V78</xm:f>
              <xm:sqref>Y78</xm:sqref>
            </x14:sparkline>
            <x14:sparkline>
              <xm:f>'By ICD Code'!C79:V79</xm:f>
              <xm:sqref>Y79</xm:sqref>
            </x14:sparkline>
            <x14:sparkline>
              <xm:f>'By ICD Code'!C80:V80</xm:f>
              <xm:sqref>Y80</xm:sqref>
            </x14:sparkline>
            <x14:sparkline>
              <xm:f>'By ICD Code'!C81:V81</xm:f>
              <xm:sqref>Y81</xm:sqref>
            </x14:sparkline>
            <x14:sparkline>
              <xm:f>'By ICD Code'!C82:V82</xm:f>
              <xm:sqref>Y82</xm:sqref>
            </x14:sparkline>
            <x14:sparkline>
              <xm:f>'By ICD Code'!C83:V83</xm:f>
              <xm:sqref>Y83</xm:sqref>
            </x14:sparkline>
            <x14:sparkline>
              <xm:f>'By ICD Code'!C84:V84</xm:f>
              <xm:sqref>Y84</xm:sqref>
            </x14:sparkline>
            <x14:sparkline>
              <xm:f>'By ICD Code'!C85:V85</xm:f>
              <xm:sqref>Y85</xm:sqref>
            </x14:sparkline>
            <x14:sparkline>
              <xm:f>'By ICD Code'!C86:V86</xm:f>
              <xm:sqref>Y86</xm:sqref>
            </x14:sparkline>
            <x14:sparkline>
              <xm:f>'By ICD Code'!C87:V87</xm:f>
              <xm:sqref>Y87</xm:sqref>
            </x14:sparkline>
            <x14:sparkline>
              <xm:f>'By ICD Code'!C88:V88</xm:f>
              <xm:sqref>Y88</xm:sqref>
            </x14:sparkline>
            <x14:sparkline>
              <xm:f>'By ICD Code'!C89:V89</xm:f>
              <xm:sqref>Y89</xm:sqref>
            </x14:sparkline>
            <x14:sparkline>
              <xm:f>'By ICD Code'!C90:V90</xm:f>
              <xm:sqref>Y90</xm:sqref>
            </x14:sparkline>
            <x14:sparkline>
              <xm:f>'By ICD Code'!C91:V91</xm:f>
              <xm:sqref>Y91</xm:sqref>
            </x14:sparkline>
            <x14:sparkline>
              <xm:f>'By ICD Code'!C92:V92</xm:f>
              <xm:sqref>Y92</xm:sqref>
            </x14:sparkline>
            <x14:sparkline>
              <xm:f>'By ICD Code'!C93:V93</xm:f>
              <xm:sqref>Y93</xm:sqref>
            </x14:sparkline>
            <x14:sparkline>
              <xm:f>'By ICD Code'!C94:V94</xm:f>
              <xm:sqref>Y94</xm:sqref>
            </x14:sparkline>
            <x14:sparkline>
              <xm:f>'By ICD Code'!C95:V95</xm:f>
              <xm:sqref>Y95</xm:sqref>
            </x14:sparkline>
            <x14:sparkline>
              <xm:f>'By ICD Code'!C96:V96</xm:f>
              <xm:sqref>Y96</xm:sqref>
            </x14:sparkline>
            <x14:sparkline>
              <xm:f>'By ICD Code'!C97:V97</xm:f>
              <xm:sqref>Y97</xm:sqref>
            </x14:sparkline>
            <x14:sparkline>
              <xm:f>'By ICD Code'!C98:V98</xm:f>
              <xm:sqref>Y98</xm:sqref>
            </x14:sparkline>
            <x14:sparkline>
              <xm:f>'By ICD Code'!C99:V99</xm:f>
              <xm:sqref>Y99</xm:sqref>
            </x14:sparkline>
            <x14:sparkline>
              <xm:f>'By ICD Code'!C100:V100</xm:f>
              <xm:sqref>Y100</xm:sqref>
            </x14:sparkline>
            <x14:sparkline>
              <xm:f>'By ICD Code'!C101:V101</xm:f>
              <xm:sqref>Y101</xm:sqref>
            </x14:sparkline>
            <x14:sparkline>
              <xm:f>'By ICD Code'!C102:V102</xm:f>
              <xm:sqref>Y102</xm:sqref>
            </x14:sparkline>
            <x14:sparkline>
              <xm:f>'By ICD Code'!C103:V103</xm:f>
              <xm:sqref>Y103</xm:sqref>
            </x14:sparkline>
            <x14:sparkline>
              <xm:f>'By ICD Code'!C104:V104</xm:f>
              <xm:sqref>Y104</xm:sqref>
            </x14:sparkline>
            <x14:sparkline>
              <xm:f>'By ICD Code'!C105:V105</xm:f>
              <xm:sqref>Y105</xm:sqref>
            </x14:sparkline>
            <x14:sparkline>
              <xm:f>'By ICD Code'!C106:V106</xm:f>
              <xm:sqref>Y106</xm:sqref>
            </x14:sparkline>
            <x14:sparkline>
              <xm:f>'By ICD Code'!C107:V107</xm:f>
              <xm:sqref>Y107</xm:sqref>
            </x14:sparkline>
            <x14:sparkline>
              <xm:f>'By ICD Code'!C108:V108</xm:f>
              <xm:sqref>Y108</xm:sqref>
            </x14:sparkline>
            <x14:sparkline>
              <xm:f>'By ICD Code'!C109:V109</xm:f>
              <xm:sqref>Y109</xm:sqref>
            </x14:sparkline>
            <x14:sparkline>
              <xm:f>'By ICD Code'!C110:V110</xm:f>
              <xm:sqref>Y110</xm:sqref>
            </x14:sparkline>
            <x14:sparkline>
              <xm:f>'By ICD Code'!C111:V111</xm:f>
              <xm:sqref>Y111</xm:sqref>
            </x14:sparkline>
            <x14:sparkline>
              <xm:f>'By ICD Code'!C112:V112</xm:f>
              <xm:sqref>Y112</xm:sqref>
            </x14:sparkline>
            <x14:sparkline>
              <xm:f>'By ICD Code'!C113:V113</xm:f>
              <xm:sqref>Y113</xm:sqref>
            </x14:sparkline>
            <x14:sparkline>
              <xm:f>'By ICD Code'!C114:V114</xm:f>
              <xm:sqref>Y114</xm:sqref>
            </x14:sparkline>
            <x14:sparkline>
              <xm:f>'By ICD Code'!C115:V115</xm:f>
              <xm:sqref>Y115</xm:sqref>
            </x14:sparkline>
            <x14:sparkline>
              <xm:f>'By ICD Code'!C116:V116</xm:f>
              <xm:sqref>Y116</xm:sqref>
            </x14:sparkline>
            <x14:sparkline>
              <xm:f>'By ICD Code'!C117:V117</xm:f>
              <xm:sqref>Y117</xm:sqref>
            </x14:sparkline>
            <x14:sparkline>
              <xm:f>'By ICD Code'!C118:V118</xm:f>
              <xm:sqref>Y118</xm:sqref>
            </x14:sparkline>
            <x14:sparkline>
              <xm:f>'By ICD Code'!C119:V119</xm:f>
              <xm:sqref>Y119</xm:sqref>
            </x14:sparkline>
            <x14:sparkline>
              <xm:f>'By ICD Code'!C120:V120</xm:f>
              <xm:sqref>Y120</xm:sqref>
            </x14:sparkline>
            <x14:sparkline>
              <xm:f>'By ICD Code'!C121:V121</xm:f>
              <xm:sqref>Y121</xm:sqref>
            </x14:sparkline>
            <x14:sparkline>
              <xm:f>'By ICD Code'!C122:V122</xm:f>
              <xm:sqref>Y122</xm:sqref>
            </x14:sparkline>
            <x14:sparkline>
              <xm:f>'By ICD Code'!C123:V123</xm:f>
              <xm:sqref>Y123</xm:sqref>
            </x14:sparkline>
            <x14:sparkline>
              <xm:f>'By ICD Code'!C124:V124</xm:f>
              <xm:sqref>Y124</xm:sqref>
            </x14:sparkline>
            <x14:sparkline>
              <xm:f>'By ICD Code'!C125:V125</xm:f>
              <xm:sqref>Y125</xm:sqref>
            </x14:sparkline>
            <x14:sparkline>
              <xm:f>'By ICD Code'!C126:V126</xm:f>
              <xm:sqref>Y126</xm:sqref>
            </x14:sparkline>
            <x14:sparkline>
              <xm:f>'By ICD Code'!C127:V127</xm:f>
              <xm:sqref>Y127</xm:sqref>
            </x14:sparkline>
            <x14:sparkline>
              <xm:f>'By ICD Code'!C128:V128</xm:f>
              <xm:sqref>Y128</xm:sqref>
            </x14:sparkline>
            <x14:sparkline>
              <xm:f>'By ICD Code'!C129:V129</xm:f>
              <xm:sqref>Y129</xm:sqref>
            </x14:sparkline>
            <x14:sparkline>
              <xm:f>'By ICD Code'!C130:V130</xm:f>
              <xm:sqref>Y130</xm:sqref>
            </x14:sparkline>
            <x14:sparkline>
              <xm:f>'By ICD Code'!C131:V131</xm:f>
              <xm:sqref>Y131</xm:sqref>
            </x14:sparkline>
            <x14:sparkline>
              <xm:f>'By ICD Code'!C132:V132</xm:f>
              <xm:sqref>Y132</xm:sqref>
            </x14:sparkline>
            <x14:sparkline>
              <xm:f>'By ICD Code'!C133:V133</xm:f>
              <xm:sqref>Y133</xm:sqref>
            </x14:sparkline>
            <x14:sparkline>
              <xm:f>'By ICD Code'!C134:V134</xm:f>
              <xm:sqref>Y134</xm:sqref>
            </x14:sparkline>
            <x14:sparkline>
              <xm:f>'By ICD Code'!C135:V135</xm:f>
              <xm:sqref>Y135</xm:sqref>
            </x14:sparkline>
            <x14:sparkline>
              <xm:f>'By ICD Code'!C136:V136</xm:f>
              <xm:sqref>Y136</xm:sqref>
            </x14:sparkline>
            <x14:sparkline>
              <xm:f>'By ICD Code'!C137:V137</xm:f>
              <xm:sqref>Y137</xm:sqref>
            </x14:sparkline>
            <x14:sparkline>
              <xm:f>'By ICD Code'!C138:V138</xm:f>
              <xm:sqref>Y138</xm:sqref>
            </x14:sparkline>
            <x14:sparkline>
              <xm:f>'By ICD Code'!C139:V139</xm:f>
              <xm:sqref>Y139</xm:sqref>
            </x14:sparkline>
            <x14:sparkline>
              <xm:f>'By ICD Code'!C140:V140</xm:f>
              <xm:sqref>Y140</xm:sqref>
            </x14:sparkline>
            <x14:sparkline>
              <xm:f>'By ICD Code'!C141:V141</xm:f>
              <xm:sqref>Y141</xm:sqref>
            </x14:sparkline>
            <x14:sparkline>
              <xm:f>'By ICD Code'!C142:V142</xm:f>
              <xm:sqref>Y142</xm:sqref>
            </x14:sparkline>
            <x14:sparkline>
              <xm:f>'By ICD Code'!C143:V143</xm:f>
              <xm:sqref>Y143</xm:sqref>
            </x14:sparkline>
            <x14:sparkline>
              <xm:f>'By ICD Code'!C144:V144</xm:f>
              <xm:sqref>Y144</xm:sqref>
            </x14:sparkline>
            <x14:sparkline>
              <xm:f>'By ICD Code'!C145:V145</xm:f>
              <xm:sqref>Y145</xm:sqref>
            </x14:sparkline>
            <x14:sparkline>
              <xm:f>'By ICD Code'!C146:V146</xm:f>
              <xm:sqref>Y146</xm:sqref>
            </x14:sparkline>
            <x14:sparkline>
              <xm:f>'By ICD Code'!C147:V147</xm:f>
              <xm:sqref>Y147</xm:sqref>
            </x14:sparkline>
            <x14:sparkline>
              <xm:f>'By ICD Code'!C148:V148</xm:f>
              <xm:sqref>Y148</xm:sqref>
            </x14:sparkline>
            <x14:sparkline>
              <xm:f>'By ICD Code'!C149:V149</xm:f>
              <xm:sqref>Y149</xm:sqref>
            </x14:sparkline>
            <x14:sparkline>
              <xm:f>'By ICD Code'!C150:V150</xm:f>
              <xm:sqref>Y150</xm:sqref>
            </x14:sparkline>
            <x14:sparkline>
              <xm:f>'By ICD Code'!C151:V151</xm:f>
              <xm:sqref>Y151</xm:sqref>
            </x14:sparkline>
            <x14:sparkline>
              <xm:f>'By ICD Code'!C152:V152</xm:f>
              <xm:sqref>Y152</xm:sqref>
            </x14:sparkline>
            <x14:sparkline>
              <xm:f>'By ICD Code'!C153:V153</xm:f>
              <xm:sqref>Y153</xm:sqref>
            </x14:sparkline>
            <x14:sparkline>
              <xm:f>'By ICD Code'!C154:V154</xm:f>
              <xm:sqref>Y154</xm:sqref>
            </x14:sparkline>
            <x14:sparkline>
              <xm:f>'By ICD Code'!C155:V155</xm:f>
              <xm:sqref>Y155</xm:sqref>
            </x14:sparkline>
            <x14:sparkline>
              <xm:f>'By ICD Code'!C156:V156</xm:f>
              <xm:sqref>Y156</xm:sqref>
            </x14:sparkline>
            <x14:sparkline>
              <xm:f>'By ICD Code'!C157:V157</xm:f>
              <xm:sqref>Y157</xm:sqref>
            </x14:sparkline>
            <x14:sparkline>
              <xm:f>'By ICD Code'!C158:V158</xm:f>
              <xm:sqref>Y158</xm:sqref>
            </x14:sparkline>
            <x14:sparkline>
              <xm:f>'By ICD Code'!C159:V159</xm:f>
              <xm:sqref>Y159</xm:sqref>
            </x14:sparkline>
            <x14:sparkline>
              <xm:f>'By ICD Code'!C160:V160</xm:f>
              <xm:sqref>Y160</xm:sqref>
            </x14:sparkline>
            <x14:sparkline>
              <xm:f>'By ICD Code'!C161:V161</xm:f>
              <xm:sqref>Y161</xm:sqref>
            </x14:sparkline>
            <x14:sparkline>
              <xm:f>'By ICD Code'!C162:V162</xm:f>
              <xm:sqref>Y162</xm:sqref>
            </x14:sparkline>
            <x14:sparkline>
              <xm:f>'By ICD Code'!C163:V163</xm:f>
              <xm:sqref>Y163</xm:sqref>
            </x14:sparkline>
            <x14:sparkline>
              <xm:f>'By ICD Code'!C164:V164</xm:f>
              <xm:sqref>Y164</xm:sqref>
            </x14:sparkline>
            <x14:sparkline>
              <xm:f>'By ICD Code'!C165:V165</xm:f>
              <xm:sqref>Y165</xm:sqref>
            </x14:sparkline>
            <x14:sparkline>
              <xm:f>'By ICD Code'!C166:V166</xm:f>
              <xm:sqref>Y166</xm:sqref>
            </x14:sparkline>
            <x14:sparkline>
              <xm:f>'By ICD Code'!C167:V167</xm:f>
              <xm:sqref>Y167</xm:sqref>
            </x14:sparkline>
            <x14:sparkline>
              <xm:f>'By ICD Code'!C168:V168</xm:f>
              <xm:sqref>Y168</xm:sqref>
            </x14:sparkline>
            <x14:sparkline>
              <xm:f>'By ICD Code'!C169:V169</xm:f>
              <xm:sqref>Y169</xm:sqref>
            </x14:sparkline>
            <x14:sparkline>
              <xm:f>'By ICD Code'!C170:V170</xm:f>
              <xm:sqref>Y170</xm:sqref>
            </x14:sparkline>
            <x14:sparkline>
              <xm:f>'By ICD Code'!C171:V171</xm:f>
              <xm:sqref>Y171</xm:sqref>
            </x14:sparkline>
            <x14:sparkline>
              <xm:f>'By ICD Code'!C172:V172</xm:f>
              <xm:sqref>Y172</xm:sqref>
            </x14:sparkline>
            <x14:sparkline>
              <xm:f>'By ICD Code'!C173:V173</xm:f>
              <xm:sqref>Y173</xm:sqref>
            </x14:sparkline>
            <x14:sparkline>
              <xm:f>'By ICD Code'!C174:V174</xm:f>
              <xm:sqref>Y174</xm:sqref>
            </x14:sparkline>
            <x14:sparkline>
              <xm:f>'By ICD Code'!C175:V175</xm:f>
              <xm:sqref>Y175</xm:sqref>
            </x14:sparkline>
            <x14:sparkline>
              <xm:f>'By ICD Code'!C176:V176</xm:f>
              <xm:sqref>Y176</xm:sqref>
            </x14:sparkline>
            <x14:sparkline>
              <xm:f>'By ICD Code'!C177:V177</xm:f>
              <xm:sqref>Y177</xm:sqref>
            </x14:sparkline>
            <x14:sparkline>
              <xm:f>'By ICD Code'!C178:V178</xm:f>
              <xm:sqref>Y178</xm:sqref>
            </x14:sparkline>
            <x14:sparkline>
              <xm:f>'By ICD Code'!C179:V179</xm:f>
              <xm:sqref>Y179</xm:sqref>
            </x14:sparkline>
            <x14:sparkline>
              <xm:f>'By ICD Code'!C180:V180</xm:f>
              <xm:sqref>Y180</xm:sqref>
            </x14:sparkline>
            <x14:sparkline>
              <xm:f>'By ICD Code'!C181:V181</xm:f>
              <xm:sqref>Y181</xm:sqref>
            </x14:sparkline>
            <x14:sparkline>
              <xm:f>'By ICD Code'!C182:V182</xm:f>
              <xm:sqref>Y182</xm:sqref>
            </x14:sparkline>
            <x14:sparkline>
              <xm:f>'By ICD Code'!C183:V183</xm:f>
              <xm:sqref>Y183</xm:sqref>
            </x14:sparkline>
            <x14:sparkline>
              <xm:f>'By ICD Code'!C184:V184</xm:f>
              <xm:sqref>Y184</xm:sqref>
            </x14:sparkline>
            <x14:sparkline>
              <xm:f>'By ICD Code'!C185:V185</xm:f>
              <xm:sqref>Y185</xm:sqref>
            </x14:sparkline>
            <x14:sparkline>
              <xm:f>'By ICD Code'!C186:V186</xm:f>
              <xm:sqref>Y186</xm:sqref>
            </x14:sparkline>
            <x14:sparkline>
              <xm:f>'By ICD Code'!C187:V187</xm:f>
              <xm:sqref>Y187</xm:sqref>
            </x14:sparkline>
            <x14:sparkline>
              <xm:f>'By ICD Code'!C188:V188</xm:f>
              <xm:sqref>Y188</xm:sqref>
            </x14:sparkline>
            <x14:sparkline>
              <xm:f>'By ICD Code'!C189:V189</xm:f>
              <xm:sqref>Y189</xm:sqref>
            </x14:sparkline>
            <x14:sparkline>
              <xm:f>'By ICD Code'!C190:V190</xm:f>
              <xm:sqref>Y190</xm:sqref>
            </x14:sparkline>
            <x14:sparkline>
              <xm:f>'By ICD Code'!C191:V191</xm:f>
              <xm:sqref>Y191</xm:sqref>
            </x14:sparkline>
            <x14:sparkline>
              <xm:f>'By ICD Code'!C192:V192</xm:f>
              <xm:sqref>Y192</xm:sqref>
            </x14:sparkline>
            <x14:sparkline>
              <xm:f>'By ICD Code'!C193:V193</xm:f>
              <xm:sqref>Y193</xm:sqref>
            </x14:sparkline>
            <x14:sparkline>
              <xm:f>'By ICD Code'!C194:V194</xm:f>
              <xm:sqref>Y194</xm:sqref>
            </x14:sparkline>
            <x14:sparkline>
              <xm:f>'By ICD Code'!C195:V195</xm:f>
              <xm:sqref>Y195</xm:sqref>
            </x14:sparkline>
            <x14:sparkline>
              <xm:f>'By ICD Code'!C196:V196</xm:f>
              <xm:sqref>Y196</xm:sqref>
            </x14:sparkline>
            <x14:sparkline>
              <xm:f>'By ICD Code'!C197:V197</xm:f>
              <xm:sqref>Y197</xm:sqref>
            </x14:sparkline>
            <x14:sparkline>
              <xm:f>'By ICD Code'!C198:V198</xm:f>
              <xm:sqref>Y198</xm:sqref>
            </x14:sparkline>
            <x14:sparkline>
              <xm:f>'By ICD Code'!C199:V199</xm:f>
              <xm:sqref>Y199</xm:sqref>
            </x14:sparkline>
            <x14:sparkline>
              <xm:f>'By ICD Code'!C200:V200</xm:f>
              <xm:sqref>Y200</xm:sqref>
            </x14:sparkline>
            <x14:sparkline>
              <xm:f>'By ICD Code'!C201:V201</xm:f>
              <xm:sqref>Y201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By maximum age</vt:lpstr>
      <vt:lpstr>By ICD Code</vt:lpstr>
      <vt:lpstr>Figure 1</vt:lpstr>
      <vt:lpstr>Figure 3</vt:lpstr>
      <vt:lpstr>Count by age</vt:lpstr>
      <vt:lpstr>Rate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Rodney Jones</dc:creator>
  <cp:lastModifiedBy>Rodney Jones</cp:lastModifiedBy>
  <dcterms:created xsi:type="dcterms:W3CDTF">2023-09-08T13:19:25Z</dcterms:created>
  <dcterms:modified xsi:type="dcterms:W3CDTF">2023-09-24T01:48:46Z</dcterms:modified>
</cp:coreProperties>
</file>